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 NADLIMITNE ZAKAZKY\12 Odborné poradenské služby_OP EVS\PTK\"/>
    </mc:Choice>
  </mc:AlternateContent>
  <bookViews>
    <workbookView xWindow="0" yWindow="0" windowWidth="25200" windowHeight="10950"/>
  </bookViews>
  <sheets>
    <sheet name="Príloha č. 3 Určenie PHZ" sheetId="1" r:id="rId1"/>
  </sheets>
  <definedNames>
    <definedName name="OLE_LINK1" localSheetId="0">'Príloha č. 3 Určenie PHZ'!$B$19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F34" i="1"/>
  <c r="F33" i="1"/>
  <c r="E35" i="1"/>
  <c r="E34" i="1"/>
  <c r="E33" i="1"/>
  <c r="F6" i="1"/>
  <c r="D6" i="1"/>
  <c r="D18" i="1"/>
  <c r="F28" i="1" l="1"/>
  <c r="F26" i="1"/>
  <c r="F25" i="1"/>
  <c r="G25" i="1" s="1"/>
  <c r="H25" i="1" s="1"/>
  <c r="F24" i="1"/>
  <c r="G24" i="1" s="1"/>
  <c r="H24" i="1" s="1"/>
  <c r="F23" i="1"/>
  <c r="F22" i="1"/>
  <c r="F21" i="1"/>
  <c r="G21" i="1" s="1"/>
  <c r="H21" i="1" s="1"/>
  <c r="G20" i="1"/>
  <c r="H20" i="1" s="1"/>
  <c r="F20" i="1"/>
  <c r="F19" i="1"/>
  <c r="F18" i="1"/>
  <c r="F16" i="1"/>
  <c r="F15" i="1"/>
  <c r="G15" i="1" s="1"/>
  <c r="H15" i="1" s="1"/>
  <c r="F14" i="1"/>
  <c r="G14" i="1" s="1"/>
  <c r="H14" i="1" s="1"/>
  <c r="F13" i="1"/>
  <c r="F12" i="1"/>
  <c r="F11" i="1"/>
  <c r="G11" i="1" s="1"/>
  <c r="H11" i="1" s="1"/>
  <c r="F10" i="1"/>
  <c r="G10" i="1" s="1"/>
  <c r="H10" i="1" s="1"/>
  <c r="F9" i="1"/>
  <c r="F8" i="1"/>
  <c r="F7" i="1"/>
  <c r="G7" i="1" s="1"/>
  <c r="H7" i="1" s="1"/>
  <c r="G18" i="1" l="1"/>
  <c r="H18" i="1" s="1"/>
  <c r="H26" i="1"/>
  <c r="G6" i="1"/>
  <c r="H6" i="1" s="1"/>
  <c r="G9" i="1"/>
  <c r="H9" i="1" s="1"/>
  <c r="G13" i="1"/>
  <c r="H13" i="1" s="1"/>
  <c r="G19" i="1"/>
  <c r="H19" i="1" s="1"/>
  <c r="G23" i="1"/>
  <c r="H23" i="1" s="1"/>
  <c r="G28" i="1"/>
  <c r="H28" i="1" s="1"/>
  <c r="G8" i="1"/>
  <c r="H8" i="1" s="1"/>
  <c r="G12" i="1"/>
  <c r="H12" i="1" s="1"/>
  <c r="G16" i="1"/>
  <c r="H16" i="1" s="1"/>
  <c r="G22" i="1"/>
  <c r="H22" i="1" s="1"/>
  <c r="G26" i="1"/>
  <c r="H29" i="1" l="1"/>
</calcChain>
</file>

<file path=xl/sharedStrings.xml><?xml version="1.0" encoding="utf-8"?>
<sst xmlns="http://schemas.openxmlformats.org/spreadsheetml/2006/main" count="78" uniqueCount="55">
  <si>
    <t>ID</t>
  </si>
  <si>
    <t>Názov</t>
  </si>
  <si>
    <t>Jednotka</t>
  </si>
  <si>
    <t>Počet jednotiek</t>
  </si>
  <si>
    <t>Jednotková cena bez DPH</t>
  </si>
  <si>
    <t>Spolu 
bez DPH</t>
  </si>
  <si>
    <t>DPH</t>
  </si>
  <si>
    <t>Spolu s DPH</t>
  </si>
  <si>
    <t>3.</t>
  </si>
  <si>
    <t>A1 - Reforma procesov a ich implementácia</t>
  </si>
  <si>
    <t>3.3.2.</t>
  </si>
  <si>
    <t>Analýza, návrh a implementácia procesov v oblasti riadenia Broadbandu</t>
  </si>
  <si>
    <t>os/hod.</t>
  </si>
  <si>
    <r>
      <t xml:space="preserve">V.1.1 </t>
    </r>
    <r>
      <rPr>
        <i/>
        <sz val="8"/>
        <color theme="1"/>
        <rFont val="Verdana"/>
        <family val="2"/>
        <charset val="238"/>
      </rPr>
      <t>Analýza súčasného stavu, procesy pre riadenie broadbandu.</t>
    </r>
  </si>
  <si>
    <t>osobohodina</t>
  </si>
  <si>
    <r>
      <t>V.1.2</t>
    </r>
    <r>
      <rPr>
        <b/>
        <i/>
        <sz val="8"/>
        <color theme="1"/>
        <rFont val="Verdana"/>
        <family val="2"/>
        <charset val="238"/>
      </rPr>
      <t xml:space="preserve">  </t>
    </r>
    <r>
      <rPr>
        <i/>
        <sz val="8"/>
        <color theme="1"/>
        <rFont val="Verdana"/>
        <family val="2"/>
        <charset val="238"/>
      </rPr>
      <t>Prehlaď riešení v zahraničí a najlepších postupov v tejto oblasti</t>
    </r>
  </si>
  <si>
    <r>
      <t>V.1.3</t>
    </r>
    <r>
      <rPr>
        <b/>
        <i/>
        <sz val="8"/>
        <color theme="1"/>
        <rFont val="Verdana"/>
        <family val="2"/>
        <charset val="238"/>
      </rPr>
      <t xml:space="preserve">  </t>
    </r>
    <r>
      <rPr>
        <i/>
        <sz val="8"/>
        <color theme="1"/>
        <rFont val="Verdana"/>
        <family val="2"/>
        <charset val="238"/>
      </rPr>
      <t>„Roadmapa” pre implementáciu vybraného modelu</t>
    </r>
  </si>
  <si>
    <r>
      <t>V.1.4</t>
    </r>
    <r>
      <rPr>
        <b/>
        <i/>
        <sz val="8"/>
        <color theme="1"/>
        <rFont val="Verdana"/>
        <family val="2"/>
        <charset val="238"/>
      </rPr>
      <t xml:space="preserve"> </t>
    </r>
    <r>
      <rPr>
        <i/>
        <sz val="8"/>
        <color theme="1"/>
        <rFont val="Verdana"/>
        <family val="2"/>
        <charset val="238"/>
      </rPr>
      <t>Implementovaný jeden nový proces pre riadenie broadbandu v SR a optimalizované existujúce naprieč RÚ a MIRRI v oblasti riadenia a zavádzania broadbandu.</t>
    </r>
  </si>
  <si>
    <r>
      <t>V.1.5</t>
    </r>
    <r>
      <rPr>
        <b/>
        <i/>
        <sz val="8"/>
        <color theme="1"/>
        <rFont val="Verdana"/>
        <family val="2"/>
        <charset val="238"/>
      </rPr>
      <t> </t>
    </r>
    <r>
      <rPr>
        <i/>
        <sz val="8"/>
        <color theme="1"/>
        <rFont val="Verdana"/>
        <family val="2"/>
        <charset val="238"/>
      </rPr>
      <t>Schéma súčasných procesov pre riadenie a intervenovanie v oblasti investícií do broadbandovej infraštruktúry na Slovensku.</t>
    </r>
  </si>
  <si>
    <r>
      <t xml:space="preserve">V.1.6 </t>
    </r>
    <r>
      <rPr>
        <i/>
        <sz val="8"/>
        <color theme="1"/>
        <rFont val="Verdana"/>
        <family val="2"/>
        <charset val="238"/>
      </rPr>
      <t>Návrh procesného modelu riadenia investícií a intervencií.</t>
    </r>
  </si>
  <si>
    <r>
      <t>V.1.7</t>
    </r>
    <r>
      <rPr>
        <b/>
        <i/>
        <sz val="8"/>
        <color theme="1"/>
        <rFont val="Verdana"/>
        <family val="2"/>
        <charset val="238"/>
      </rPr>
      <t xml:space="preserve">  </t>
    </r>
    <r>
      <rPr>
        <i/>
        <sz val="8"/>
        <color theme="1"/>
        <rFont val="Verdana"/>
        <family val="2"/>
        <charset val="238"/>
      </rPr>
      <t>Plán implementácie navrhnutého riešenia.</t>
    </r>
  </si>
  <si>
    <r>
      <t>V.1.8</t>
    </r>
    <r>
      <rPr>
        <b/>
        <i/>
        <sz val="8"/>
        <color theme="1"/>
        <rFont val="Verdana"/>
        <family val="2"/>
        <charset val="238"/>
      </rPr>
      <t> </t>
    </r>
    <r>
      <rPr>
        <i/>
        <sz val="8"/>
        <color theme="1"/>
        <rFont val="Verdana"/>
        <family val="2"/>
        <charset val="238"/>
      </rPr>
      <t>Implementované nové procesy a optimalizované existujúce naprieč RÚ a MIRRI v oblasti riadenia investícií a intervencií do broadbandovej infraštruktúry na Slovensku.</t>
    </r>
  </si>
  <si>
    <r>
      <t>V.1.9</t>
    </r>
    <r>
      <rPr>
        <b/>
        <i/>
        <sz val="8"/>
        <color theme="1"/>
        <rFont val="Verdana"/>
        <family val="2"/>
        <charset val="238"/>
      </rPr>
      <t xml:space="preserve"> </t>
    </r>
    <r>
      <rPr>
        <i/>
        <sz val="8"/>
        <color theme="1"/>
        <rFont val="Verdana"/>
        <family val="2"/>
        <charset val="238"/>
      </rPr>
      <t>Implementované procesy pravidelných verejných konzultácií a zberu dát od telekomunikačných operátorov.</t>
    </r>
  </si>
  <si>
    <t>V.1.10 Implementované a optimalizované existujúce procesy pre mapovanie a analýzu broadbandovej infraštruktúry a BM</t>
  </si>
  <si>
    <t>5.</t>
  </si>
  <si>
    <t>A3 - Remapovanie, monitoring a meranie pokrytia širokopásmovým internetom</t>
  </si>
  <si>
    <t>5.3.1.</t>
  </si>
  <si>
    <t>Remapovanie pokrývania bielych miest a metodika pre reguláciu a štátny dohľad v elektronických komunikáciách</t>
  </si>
  <si>
    <t>V.3.1 Metodika re-mapovania a monitoringu BM pre účely BCO</t>
  </si>
  <si>
    <t>V.3.2 Stratégia dlhodobého a pravidelného mapovania broadbandovej infraštruktúry a „bielych miest“</t>
  </si>
  <si>
    <t>V.3.3 Stratégia nových štátnych intervencií v oblasti zavádzania ultra-rýchlej konektivity</t>
  </si>
  <si>
    <t>V.3.4 Koncepčný dokument o možnostiach financovania nových projektov v oblasti zavádzania ultra-rýchlej konektivity</t>
  </si>
  <si>
    <t>V.3.5 Príprava a realizácia štátnych intervencií z pozície BCO dopytové projekty, koncepcia národného operátora a ďalšie v oblasti zavádzania ultra-rýchlej konektivity.</t>
  </si>
  <si>
    <t>V.3.6 Katalóg biznis požiadaviek na informatickú podporu tejto agendy</t>
  </si>
  <si>
    <t>V.3.7 Realizácia remapovania: 100+Mbit/s na úrovni adresných miest</t>
  </si>
  <si>
    <t>V.1.8 Realizácia monitoringu a merania pokrytia „bielych miest“</t>
  </si>
  <si>
    <t>6.</t>
  </si>
  <si>
    <t>A4 - Vzdelávanie, školenia zamestnancov MIRRI a RÚ</t>
  </si>
  <si>
    <t>6.3.2.</t>
  </si>
  <si>
    <t>Vzdelávanie, školenia zamestnancov MIRRI</t>
  </si>
  <si>
    <t>CELKOM s DPH</t>
  </si>
  <si>
    <t>Príloha č. 3 Položkovitý rozpočet k určeniu predpokladanej hodnoty zákazky</t>
  </si>
  <si>
    <t>Časové rozpätie aktivít</t>
  </si>
  <si>
    <t>Cena spolu v EUR bez DPH**</t>
  </si>
  <si>
    <t>Cena spolu v EUR s  DPH**</t>
  </si>
  <si>
    <t>A1 – Reforma procesov a ich implementácia (broadband)</t>
  </si>
  <si>
    <t>12 mes.</t>
  </si>
  <si>
    <t>22 mes.</t>
  </si>
  <si>
    <t>A4 – Vzdelávanie a školenia zamestnancov MIRRI</t>
  </si>
  <si>
    <t>SPOLU</t>
  </si>
  <si>
    <t>Max. rozsah (osobohodín )</t>
  </si>
  <si>
    <r>
      <t>A3 –</t>
    </r>
    <r>
      <rPr>
        <sz val="8"/>
        <color theme="1"/>
        <rFont val="Verdana"/>
        <family val="2"/>
        <charset val="238"/>
      </rPr>
      <t xml:space="preserve"> </t>
    </r>
    <r>
      <rPr>
        <b/>
        <u/>
        <sz val="8"/>
        <color theme="1"/>
        <rFont val="Verdana"/>
        <family val="2"/>
        <charset val="238"/>
      </rPr>
      <t>Remapovanie, monitoring a metodiky štátneho dohľadu (pre účely BCO)</t>
    </r>
  </si>
  <si>
    <t>**Súčasťou ponukovej ceny za poskytnutie služby musia byť všetky náklady, ktoré vzniknú uchádzačovi pri plnení predmetu zmluvy. Navrhovaná cena bude určená ako cena maximálna.</t>
  </si>
  <si>
    <t>Názov aktivity 
(zahŕňa činnosti a výstupy aktivít)</t>
  </si>
  <si>
    <r>
      <t>15 mes.</t>
    </r>
    <r>
      <rPr>
        <sz val="8"/>
        <color theme="1"/>
        <rFont val="Verdana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</si>
</sst>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0"/>
      <color rgb="FFC00000"/>
      <name val="Verdana"/>
      <family val="2"/>
      <charset val="238"/>
    </font>
    <font>
      <sz val="10"/>
      <color rgb="FFC0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4" fontId="4" fillId="3" borderId="9" xfId="0" applyNumberFormat="1" applyFont="1" applyFill="1" applyBorder="1" applyAlignment="1">
      <alignment vertical="center" wrapText="1"/>
    </xf>
    <xf numFmtId="4" fontId="4" fillId="3" borderId="10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1" applyNumberFormat="1" applyFont="1" applyFill="1" applyBorder="1" applyAlignment="1">
      <alignment vertical="center" wrapText="1"/>
    </xf>
    <xf numFmtId="4" fontId="5" fillId="0" borderId="13" xfId="1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3" fontId="11" fillId="4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4" borderId="10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1" applyNumberFormat="1" applyFont="1" applyFill="1" applyBorder="1" applyAlignment="1">
      <alignment vertical="center" wrapText="1"/>
    </xf>
    <xf numFmtId="4" fontId="9" fillId="0" borderId="13" xfId="1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4" fontId="4" fillId="3" borderId="14" xfId="0" applyNumberFormat="1" applyFont="1" applyFill="1" applyBorder="1" applyAlignment="1">
      <alignment vertical="center" wrapText="1"/>
    </xf>
    <xf numFmtId="3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9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1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/>
    </xf>
    <xf numFmtId="3" fontId="11" fillId="4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4" borderId="9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1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wrapText="1"/>
    </xf>
    <xf numFmtId="4" fontId="13" fillId="0" borderId="12" xfId="0" applyNumberFormat="1" applyFont="1" applyFill="1" applyBorder="1" applyAlignment="1">
      <alignment vertical="center"/>
    </xf>
    <xf numFmtId="4" fontId="15" fillId="3" borderId="18" xfId="0" applyNumberFormat="1" applyFont="1" applyFill="1" applyBorder="1"/>
    <xf numFmtId="0" fontId="16" fillId="0" borderId="0" xfId="0" applyFont="1" applyAlignment="1">
      <alignment vertical="center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/>
    </xf>
  </cellXfs>
  <cellStyles count="2">
    <cellStyle name="Normal 2" xfId="1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28" workbookViewId="0">
      <selection activeCell="D35" sqref="D35"/>
    </sheetView>
  </sheetViews>
  <sheetFormatPr defaultRowHeight="15" x14ac:dyDescent="0.25"/>
  <cols>
    <col min="1" max="1" width="7.42578125" customWidth="1"/>
    <col min="2" max="2" width="33.7109375" customWidth="1"/>
    <col min="3" max="3" width="14.28515625" customWidth="1"/>
    <col min="4" max="4" width="11.42578125" customWidth="1"/>
    <col min="5" max="7" width="10.7109375" customWidth="1"/>
    <col min="8" max="8" width="14.85546875" customWidth="1"/>
  </cols>
  <sheetData>
    <row r="1" spans="1:8" x14ac:dyDescent="0.25">
      <c r="A1" t="s">
        <v>41</v>
      </c>
    </row>
    <row r="3" spans="1:8" ht="15.75" thickBot="1" x14ac:dyDescent="0.3">
      <c r="A3" s="1"/>
      <c r="B3" s="2"/>
      <c r="C3" s="2"/>
      <c r="D3" s="2"/>
      <c r="E3" s="2"/>
      <c r="F3" s="2"/>
      <c r="G3" s="2"/>
      <c r="H3" s="1"/>
    </row>
    <row r="4" spans="1:8" ht="32.25" thickBot="1" x14ac:dyDescent="0.3">
      <c r="A4" s="3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6" t="s">
        <v>6</v>
      </c>
      <c r="H4" s="7" t="s">
        <v>7</v>
      </c>
    </row>
    <row r="5" spans="1:8" x14ac:dyDescent="0.25">
      <c r="A5" s="8" t="s">
        <v>8</v>
      </c>
      <c r="B5" s="9" t="s">
        <v>9</v>
      </c>
      <c r="C5" s="10"/>
      <c r="D5" s="11"/>
      <c r="E5" s="12"/>
      <c r="F5" s="13"/>
      <c r="G5" s="14"/>
      <c r="H5" s="15"/>
    </row>
    <row r="6" spans="1:8" ht="38.25" x14ac:dyDescent="0.25">
      <c r="A6" s="16" t="s">
        <v>10</v>
      </c>
      <c r="B6" s="17" t="s">
        <v>11</v>
      </c>
      <c r="C6" s="18" t="s">
        <v>12</v>
      </c>
      <c r="D6" s="19">
        <f>SUM(D7:D16)</f>
        <v>0</v>
      </c>
      <c r="E6" s="20"/>
      <c r="F6" s="21">
        <f>S14</f>
        <v>0</v>
      </c>
      <c r="G6" s="22">
        <f t="shared" ref="G6:G16" si="0">F6*20%</f>
        <v>0</v>
      </c>
      <c r="H6" s="23">
        <f t="shared" ref="H6:H16" si="1">F6+G6</f>
        <v>0</v>
      </c>
    </row>
    <row r="7" spans="1:8" ht="21" x14ac:dyDescent="0.25">
      <c r="A7" s="24"/>
      <c r="B7" s="25" t="s">
        <v>13</v>
      </c>
      <c r="C7" s="26" t="s">
        <v>14</v>
      </c>
      <c r="D7" s="27"/>
      <c r="E7" s="28"/>
      <c r="F7" s="29">
        <f t="shared" ref="F7:F16" si="2">D7*E7</f>
        <v>0</v>
      </c>
      <c r="G7" s="30">
        <f t="shared" si="0"/>
        <v>0</v>
      </c>
      <c r="H7" s="31">
        <f t="shared" si="1"/>
        <v>0</v>
      </c>
    </row>
    <row r="8" spans="1:8" ht="21" x14ac:dyDescent="0.25">
      <c r="A8" s="24"/>
      <c r="B8" s="25" t="s">
        <v>15</v>
      </c>
      <c r="C8" s="26" t="s">
        <v>14</v>
      </c>
      <c r="D8" s="27"/>
      <c r="E8" s="28"/>
      <c r="F8" s="29">
        <f t="shared" si="2"/>
        <v>0</v>
      </c>
      <c r="G8" s="30">
        <f t="shared" si="0"/>
        <v>0</v>
      </c>
      <c r="H8" s="31">
        <f t="shared" si="1"/>
        <v>0</v>
      </c>
    </row>
    <row r="9" spans="1:8" ht="21" x14ac:dyDescent="0.25">
      <c r="A9" s="24"/>
      <c r="B9" s="25" t="s">
        <v>16</v>
      </c>
      <c r="C9" s="26" t="s">
        <v>14</v>
      </c>
      <c r="D9" s="27"/>
      <c r="E9" s="28"/>
      <c r="F9" s="29">
        <f t="shared" si="2"/>
        <v>0</v>
      </c>
      <c r="G9" s="30">
        <f t="shared" si="0"/>
        <v>0</v>
      </c>
      <c r="H9" s="31">
        <f t="shared" si="1"/>
        <v>0</v>
      </c>
    </row>
    <row r="10" spans="1:8" ht="52.5" x14ac:dyDescent="0.25">
      <c r="A10" s="24"/>
      <c r="B10" s="25" t="s">
        <v>17</v>
      </c>
      <c r="C10" s="26" t="s">
        <v>14</v>
      </c>
      <c r="D10" s="27"/>
      <c r="E10" s="28"/>
      <c r="F10" s="29">
        <f t="shared" si="2"/>
        <v>0</v>
      </c>
      <c r="G10" s="30">
        <f t="shared" si="0"/>
        <v>0</v>
      </c>
      <c r="H10" s="31">
        <f t="shared" si="1"/>
        <v>0</v>
      </c>
    </row>
    <row r="11" spans="1:8" ht="42" x14ac:dyDescent="0.25">
      <c r="A11" s="24"/>
      <c r="B11" s="32" t="s">
        <v>18</v>
      </c>
      <c r="C11" s="26" t="s">
        <v>14</v>
      </c>
      <c r="D11" s="27"/>
      <c r="E11" s="28"/>
      <c r="F11" s="29">
        <f t="shared" si="2"/>
        <v>0</v>
      </c>
      <c r="G11" s="30">
        <f t="shared" si="0"/>
        <v>0</v>
      </c>
      <c r="H11" s="31">
        <f t="shared" si="1"/>
        <v>0</v>
      </c>
    </row>
    <row r="12" spans="1:8" ht="21" x14ac:dyDescent="0.25">
      <c r="A12" s="24"/>
      <c r="B12" s="25" t="s">
        <v>19</v>
      </c>
      <c r="C12" s="26" t="s">
        <v>14</v>
      </c>
      <c r="D12" s="27"/>
      <c r="E12" s="28"/>
      <c r="F12" s="29">
        <f t="shared" si="2"/>
        <v>0</v>
      </c>
      <c r="G12" s="30">
        <f t="shared" si="0"/>
        <v>0</v>
      </c>
      <c r="H12" s="31">
        <f t="shared" si="1"/>
        <v>0</v>
      </c>
    </row>
    <row r="13" spans="1:8" ht="21" x14ac:dyDescent="0.25">
      <c r="A13" s="24"/>
      <c r="B13" s="25" t="s">
        <v>20</v>
      </c>
      <c r="C13" s="26" t="s">
        <v>14</v>
      </c>
      <c r="D13" s="27"/>
      <c r="E13" s="28"/>
      <c r="F13" s="29">
        <f t="shared" si="2"/>
        <v>0</v>
      </c>
      <c r="G13" s="30">
        <f t="shared" si="0"/>
        <v>0</v>
      </c>
      <c r="H13" s="31">
        <f t="shared" si="1"/>
        <v>0</v>
      </c>
    </row>
    <row r="14" spans="1:8" ht="52.5" x14ac:dyDescent="0.25">
      <c r="A14" s="24"/>
      <c r="B14" s="25" t="s">
        <v>21</v>
      </c>
      <c r="C14" s="26" t="s">
        <v>14</v>
      </c>
      <c r="D14" s="27"/>
      <c r="E14" s="28"/>
      <c r="F14" s="29">
        <f t="shared" si="2"/>
        <v>0</v>
      </c>
      <c r="G14" s="30">
        <f t="shared" si="0"/>
        <v>0</v>
      </c>
      <c r="H14" s="31">
        <f t="shared" si="1"/>
        <v>0</v>
      </c>
    </row>
    <row r="15" spans="1:8" ht="42" x14ac:dyDescent="0.25">
      <c r="A15" s="24"/>
      <c r="B15" s="25" t="s">
        <v>22</v>
      </c>
      <c r="C15" s="26" t="s">
        <v>14</v>
      </c>
      <c r="D15" s="27"/>
      <c r="E15" s="28"/>
      <c r="F15" s="29">
        <f t="shared" si="2"/>
        <v>0</v>
      </c>
      <c r="G15" s="30">
        <f t="shared" si="0"/>
        <v>0</v>
      </c>
      <c r="H15" s="31">
        <f t="shared" si="1"/>
        <v>0</v>
      </c>
    </row>
    <row r="16" spans="1:8" ht="43.5" x14ac:dyDescent="0.25">
      <c r="A16" s="24"/>
      <c r="B16" s="33" t="s">
        <v>23</v>
      </c>
      <c r="C16" s="26" t="s">
        <v>14</v>
      </c>
      <c r="D16" s="27"/>
      <c r="E16" s="28"/>
      <c r="F16" s="29">
        <f t="shared" si="2"/>
        <v>0</v>
      </c>
      <c r="G16" s="30">
        <f t="shared" si="0"/>
        <v>0</v>
      </c>
      <c r="H16" s="31">
        <f t="shared" si="1"/>
        <v>0</v>
      </c>
    </row>
    <row r="17" spans="1:8" x14ac:dyDescent="0.25">
      <c r="A17" s="8" t="s">
        <v>24</v>
      </c>
      <c r="B17" s="9" t="s">
        <v>25</v>
      </c>
      <c r="C17" s="10"/>
      <c r="D17" s="11"/>
      <c r="E17" s="12"/>
      <c r="F17" s="12"/>
      <c r="G17" s="34"/>
      <c r="H17" s="15"/>
    </row>
    <row r="18" spans="1:8" ht="51" x14ac:dyDescent="0.25">
      <c r="A18" s="16" t="s">
        <v>26</v>
      </c>
      <c r="B18" s="17" t="s">
        <v>27</v>
      </c>
      <c r="C18" s="18" t="s">
        <v>12</v>
      </c>
      <c r="D18" s="35">
        <f>SUM(D19:D26)</f>
        <v>0</v>
      </c>
      <c r="E18" s="36"/>
      <c r="F18" s="21">
        <f>D18*E18</f>
        <v>0</v>
      </c>
      <c r="G18" s="37">
        <f>F18*20%</f>
        <v>0</v>
      </c>
      <c r="H18" s="23">
        <f>F18+G18</f>
        <v>0</v>
      </c>
    </row>
    <row r="19" spans="1:8" ht="21" x14ac:dyDescent="0.25">
      <c r="A19" s="24"/>
      <c r="B19" s="38" t="s">
        <v>28</v>
      </c>
      <c r="C19" s="26" t="s">
        <v>14</v>
      </c>
      <c r="D19" s="39"/>
      <c r="E19" s="40"/>
      <c r="F19" s="29">
        <f t="shared" ref="F19:F26" si="3">D19*E19</f>
        <v>0</v>
      </c>
      <c r="G19" s="41">
        <f t="shared" ref="G19:G26" si="4">F19*20%</f>
        <v>0</v>
      </c>
      <c r="H19" s="31">
        <f t="shared" ref="H19:H26" si="5">F19+G19</f>
        <v>0</v>
      </c>
    </row>
    <row r="20" spans="1:8" ht="42" x14ac:dyDescent="0.25">
      <c r="A20" s="24"/>
      <c r="B20" s="38" t="s">
        <v>29</v>
      </c>
      <c r="C20" s="26" t="s">
        <v>14</v>
      </c>
      <c r="D20" s="39"/>
      <c r="E20" s="40"/>
      <c r="F20" s="29">
        <f t="shared" si="3"/>
        <v>0</v>
      </c>
      <c r="G20" s="41">
        <f t="shared" si="4"/>
        <v>0</v>
      </c>
      <c r="H20" s="31">
        <f t="shared" si="5"/>
        <v>0</v>
      </c>
    </row>
    <row r="21" spans="1:8" ht="31.5" x14ac:dyDescent="0.25">
      <c r="A21" s="24"/>
      <c r="B21" s="38" t="s">
        <v>30</v>
      </c>
      <c r="C21" s="26" t="s">
        <v>14</v>
      </c>
      <c r="D21" s="39"/>
      <c r="E21" s="40"/>
      <c r="F21" s="29">
        <f t="shared" si="3"/>
        <v>0</v>
      </c>
      <c r="G21" s="41">
        <f t="shared" si="4"/>
        <v>0</v>
      </c>
      <c r="H21" s="31">
        <f t="shared" si="5"/>
        <v>0</v>
      </c>
    </row>
    <row r="22" spans="1:8" ht="42" x14ac:dyDescent="0.25">
      <c r="A22" s="24"/>
      <c r="B22" s="38" t="s">
        <v>31</v>
      </c>
      <c r="C22" s="26" t="s">
        <v>14</v>
      </c>
      <c r="D22" s="39"/>
      <c r="E22" s="40"/>
      <c r="F22" s="29">
        <f t="shared" si="3"/>
        <v>0</v>
      </c>
      <c r="G22" s="41">
        <f t="shared" si="4"/>
        <v>0</v>
      </c>
      <c r="H22" s="31">
        <f t="shared" si="5"/>
        <v>0</v>
      </c>
    </row>
    <row r="23" spans="1:8" ht="52.5" x14ac:dyDescent="0.25">
      <c r="A23" s="24"/>
      <c r="B23" s="38" t="s">
        <v>32</v>
      </c>
      <c r="C23" s="26" t="s">
        <v>14</v>
      </c>
      <c r="D23" s="39"/>
      <c r="E23" s="40"/>
      <c r="F23" s="29">
        <f t="shared" si="3"/>
        <v>0</v>
      </c>
      <c r="G23" s="41">
        <f t="shared" si="4"/>
        <v>0</v>
      </c>
      <c r="H23" s="31">
        <f t="shared" si="5"/>
        <v>0</v>
      </c>
    </row>
    <row r="24" spans="1:8" ht="21" x14ac:dyDescent="0.25">
      <c r="A24" s="24"/>
      <c r="B24" s="38" t="s">
        <v>33</v>
      </c>
      <c r="C24" s="26" t="s">
        <v>14</v>
      </c>
      <c r="D24" s="39"/>
      <c r="E24" s="40"/>
      <c r="F24" s="29">
        <f t="shared" si="3"/>
        <v>0</v>
      </c>
      <c r="G24" s="41">
        <f t="shared" si="4"/>
        <v>0</v>
      </c>
      <c r="H24" s="31">
        <f t="shared" si="5"/>
        <v>0</v>
      </c>
    </row>
    <row r="25" spans="1:8" ht="21" x14ac:dyDescent="0.25">
      <c r="A25" s="24"/>
      <c r="B25" s="38" t="s">
        <v>34</v>
      </c>
      <c r="C25" s="26" t="s">
        <v>14</v>
      </c>
      <c r="D25" s="39"/>
      <c r="E25" s="40"/>
      <c r="F25" s="29">
        <f t="shared" si="3"/>
        <v>0</v>
      </c>
      <c r="G25" s="41">
        <f t="shared" si="4"/>
        <v>0</v>
      </c>
      <c r="H25" s="31">
        <f t="shared" si="5"/>
        <v>0</v>
      </c>
    </row>
    <row r="26" spans="1:8" ht="22.5" x14ac:dyDescent="0.25">
      <c r="A26" s="24"/>
      <c r="B26" s="42" t="s">
        <v>35</v>
      </c>
      <c r="C26" s="26" t="s">
        <v>14</v>
      </c>
      <c r="D26" s="39"/>
      <c r="E26" s="40"/>
      <c r="F26" s="29">
        <f t="shared" si="3"/>
        <v>0</v>
      </c>
      <c r="G26" s="41">
        <f t="shared" si="4"/>
        <v>0</v>
      </c>
      <c r="H26" s="31">
        <f t="shared" si="5"/>
        <v>0</v>
      </c>
    </row>
    <row r="27" spans="1:8" x14ac:dyDescent="0.25">
      <c r="A27" s="8" t="s">
        <v>36</v>
      </c>
      <c r="B27" s="9" t="s">
        <v>37</v>
      </c>
      <c r="C27" s="10"/>
      <c r="D27" s="11"/>
      <c r="E27" s="12"/>
      <c r="F27" s="12"/>
      <c r="G27" s="34"/>
      <c r="H27" s="15"/>
    </row>
    <row r="28" spans="1:8" ht="26.25" thickBot="1" x14ac:dyDescent="0.3">
      <c r="A28" s="16" t="s">
        <v>38</v>
      </c>
      <c r="B28" s="17" t="s">
        <v>39</v>
      </c>
      <c r="C28" s="18" t="s">
        <v>14</v>
      </c>
      <c r="D28" s="35"/>
      <c r="E28" s="36"/>
      <c r="F28" s="21">
        <f>D28*E28</f>
        <v>0</v>
      </c>
      <c r="G28" s="22">
        <f>F28*20%</f>
        <v>0</v>
      </c>
      <c r="H28" s="43">
        <f>F28+G28</f>
        <v>0</v>
      </c>
    </row>
    <row r="29" spans="1:8" ht="23.45" customHeight="1" thickTop="1" thickBot="1" x14ac:dyDescent="0.35">
      <c r="A29" s="74" t="s">
        <v>40</v>
      </c>
      <c r="B29" s="75"/>
      <c r="C29" s="75"/>
      <c r="D29" s="75"/>
      <c r="E29" s="75"/>
      <c r="F29" s="75"/>
      <c r="G29" s="76"/>
      <c r="H29" s="44">
        <f>H28+H18+H6</f>
        <v>0</v>
      </c>
    </row>
    <row r="30" spans="1:8" ht="15.75" thickTop="1" x14ac:dyDescent="0.25"/>
    <row r="31" spans="1:8" ht="15.75" thickBot="1" x14ac:dyDescent="0.3"/>
    <row r="32" spans="1:8" ht="42.75" thickBot="1" x14ac:dyDescent="0.3">
      <c r="A32" s="67" t="s">
        <v>0</v>
      </c>
      <c r="B32" s="46" t="s">
        <v>53</v>
      </c>
      <c r="C32" s="60" t="s">
        <v>50</v>
      </c>
      <c r="D32" s="61" t="s">
        <v>42</v>
      </c>
      <c r="E32" s="46" t="s">
        <v>43</v>
      </c>
      <c r="F32" s="46" t="s">
        <v>44</v>
      </c>
    </row>
    <row r="33" spans="1:6" ht="21" x14ac:dyDescent="0.25">
      <c r="A33" s="68" t="s">
        <v>8</v>
      </c>
      <c r="B33" s="64" t="s">
        <v>45</v>
      </c>
      <c r="C33" s="47">
        <v>4160</v>
      </c>
      <c r="D33" s="50" t="s">
        <v>46</v>
      </c>
      <c r="E33" s="53">
        <f>F6</f>
        <v>0</v>
      </c>
      <c r="F33" s="56">
        <f>H6</f>
        <v>0</v>
      </c>
    </row>
    <row r="34" spans="1:6" ht="31.5" customHeight="1" x14ac:dyDescent="0.25">
      <c r="A34" s="69" t="s">
        <v>24</v>
      </c>
      <c r="B34" s="65" t="s">
        <v>51</v>
      </c>
      <c r="C34" s="48">
        <v>5480</v>
      </c>
      <c r="D34" s="51" t="s">
        <v>47</v>
      </c>
      <c r="E34" s="54">
        <f>F18</f>
        <v>0</v>
      </c>
      <c r="F34" s="57">
        <f>H18</f>
        <v>0</v>
      </c>
    </row>
    <row r="35" spans="1:6" ht="21.75" thickBot="1" x14ac:dyDescent="0.3">
      <c r="A35" s="70" t="s">
        <v>36</v>
      </c>
      <c r="B35" s="66" t="s">
        <v>48</v>
      </c>
      <c r="C35" s="49">
        <v>385</v>
      </c>
      <c r="D35" s="52" t="s">
        <v>54</v>
      </c>
      <c r="E35" s="55">
        <f>F28</f>
        <v>0</v>
      </c>
      <c r="F35" s="58">
        <f>H28</f>
        <v>0</v>
      </c>
    </row>
    <row r="36" spans="1:6" ht="15.75" thickBot="1" x14ac:dyDescent="0.3">
      <c r="A36" s="72" t="s">
        <v>49</v>
      </c>
      <c r="B36" s="73"/>
      <c r="C36" s="62">
        <v>10025</v>
      </c>
      <c r="D36" s="63"/>
      <c r="E36" s="59">
        <f>SUM(E33:E35)</f>
        <v>0</v>
      </c>
      <c r="F36" s="59">
        <f>SUM(F33:F35)</f>
        <v>0</v>
      </c>
    </row>
    <row r="37" spans="1:6" x14ac:dyDescent="0.25">
      <c r="B37" s="45"/>
    </row>
    <row r="38" spans="1:6" ht="37.5" customHeight="1" x14ac:dyDescent="0.25">
      <c r="B38" s="71" t="s">
        <v>52</v>
      </c>
      <c r="C38" s="71"/>
      <c r="D38" s="71"/>
      <c r="E38" s="71"/>
      <c r="F38" s="71"/>
    </row>
  </sheetData>
  <mergeCells count="3">
    <mergeCell ref="B38:F38"/>
    <mergeCell ref="A36:B36"/>
    <mergeCell ref="A29:G29"/>
  </mergeCells>
  <conditionalFormatting sqref="A27:B27">
    <cfRule type="uniqueValues" dxfId="2" priority="3"/>
  </conditionalFormatting>
  <conditionalFormatting sqref="A17:B17">
    <cfRule type="uniqueValues" dxfId="1" priority="2"/>
  </conditionalFormatting>
  <conditionalFormatting sqref="A5:B5">
    <cfRule type="uniqueValues" dxfId="0" priority="1"/>
  </conditionalFormatting>
  <pageMargins left="0.25" right="0.25" top="0.75" bottom="0.75" header="0.3" footer="0.3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 Určenie PHZ</vt:lpstr>
      <vt:lpstr>'Príloha č. 3 Určenie PHZ'!OLE_LINK1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Tarasovičová</dc:creator>
  <cp:lastModifiedBy>Zuzana Tarasovičová</cp:lastModifiedBy>
  <cp:lastPrinted>2020-12-17T09:12:43Z</cp:lastPrinted>
  <dcterms:created xsi:type="dcterms:W3CDTF">2020-12-08T13:57:23Z</dcterms:created>
  <dcterms:modified xsi:type="dcterms:W3CDTF">2020-12-18T08:30:49Z</dcterms:modified>
</cp:coreProperties>
</file>