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00" tabRatio="929"/>
  </bookViews>
  <sheets>
    <sheet name="Názov projektu" sheetId="21" r:id="rId1"/>
    <sheet name="Celkový rozpočet projektu" sheetId="8" r:id="rId2"/>
    <sheet name="Aktivita 1.1" sheetId="22" r:id="rId3"/>
    <sheet name="Aktivita 1.2" sheetId="1" r:id="rId4"/>
    <sheet name="Aktivita 2.1" sheetId="23" r:id="rId5"/>
    <sheet name="Aktivita 2.2" sheetId="24" r:id="rId6"/>
    <sheet name="Aktivita 2.3" sheetId="25" r:id="rId7"/>
    <sheet name="Aktivita 2.4" sheetId="26" r:id="rId8"/>
    <sheet name="Aktivita 2.5" sheetId="27" r:id="rId9"/>
    <sheet name="Aktivita 2.6" sheetId="28" r:id="rId10"/>
    <sheet name="Aktivita 2.7" sheetId="29" r:id="rId11"/>
    <sheet name="Aktivita 2.8" sheetId="30" r:id="rId12"/>
    <sheet name="Aktivita 2.9" sheetId="31" r:id="rId13"/>
    <sheet name="Aktivita 2.10" sheetId="32" r:id="rId14"/>
    <sheet name="Popis výdavkov" sheetId="34" r:id="rId15"/>
    <sheet name="Data" sheetId="2" r:id="rId16"/>
  </sheets>
  <definedNames>
    <definedName name="_ftnref1" localSheetId="14">'Popis výdavkov'!$A$1</definedName>
    <definedName name="_xlnm.Print_Titles" localSheetId="2">'Aktivita 1.1'!$11:$11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8" l="1"/>
  <c r="B15" i="8"/>
  <c r="B14" i="8"/>
  <c r="B13" i="8"/>
  <c r="B12" i="8"/>
  <c r="B11" i="8"/>
  <c r="B10" i="8"/>
  <c r="B9" i="8"/>
  <c r="B8" i="8"/>
  <c r="B7" i="8"/>
  <c r="B6" i="8"/>
  <c r="B5" i="8"/>
  <c r="A5" i="8"/>
  <c r="D16" i="8"/>
  <c r="D15" i="8"/>
  <c r="D14" i="8"/>
  <c r="D13" i="8"/>
  <c r="D12" i="8"/>
  <c r="D11" i="8"/>
  <c r="D10" i="8"/>
  <c r="D9" i="8"/>
  <c r="D8" i="8"/>
  <c r="D7" i="8"/>
  <c r="C16" i="8"/>
  <c r="C15" i="8"/>
  <c r="C14" i="8"/>
  <c r="C13" i="8"/>
  <c r="C12" i="8"/>
  <c r="C11" i="8"/>
  <c r="C10" i="8"/>
  <c r="C9" i="8"/>
  <c r="C8" i="8"/>
  <c r="C7" i="8"/>
  <c r="I63" i="32"/>
  <c r="H63" i="32"/>
  <c r="I62" i="32"/>
  <c r="H61" i="32"/>
  <c r="C61" i="32"/>
  <c r="H60" i="32"/>
  <c r="C60" i="32"/>
  <c r="H59" i="32"/>
  <c r="C59" i="32"/>
  <c r="H58" i="32"/>
  <c r="C58" i="32"/>
  <c r="H57" i="32"/>
  <c r="C57" i="32"/>
  <c r="H56" i="32"/>
  <c r="C56" i="32"/>
  <c r="H55" i="32"/>
  <c r="C55" i="32"/>
  <c r="H54" i="32"/>
  <c r="C54" i="32"/>
  <c r="H53" i="32"/>
  <c r="C53" i="32"/>
  <c r="H52" i="32"/>
  <c r="C52" i="32"/>
  <c r="H51" i="32"/>
  <c r="C51" i="32"/>
  <c r="H50" i="32"/>
  <c r="C50" i="32"/>
  <c r="H49" i="32"/>
  <c r="C49" i="32"/>
  <c r="H48" i="32"/>
  <c r="C48" i="32"/>
  <c r="H47" i="32"/>
  <c r="C47" i="32"/>
  <c r="H46" i="32"/>
  <c r="C46" i="32"/>
  <c r="H45" i="32"/>
  <c r="C45" i="32"/>
  <c r="H44" i="32"/>
  <c r="C44" i="32"/>
  <c r="H43" i="32"/>
  <c r="C43" i="32"/>
  <c r="H42" i="32"/>
  <c r="C42" i="32"/>
  <c r="H41" i="32"/>
  <c r="C41" i="32"/>
  <c r="H40" i="32"/>
  <c r="C40" i="32"/>
  <c r="H39" i="32"/>
  <c r="C39" i="32"/>
  <c r="H38" i="32"/>
  <c r="C38" i="32"/>
  <c r="H37" i="32"/>
  <c r="C37" i="32"/>
  <c r="H36" i="32"/>
  <c r="C36" i="32"/>
  <c r="H35" i="32"/>
  <c r="C35" i="32"/>
  <c r="H34" i="32"/>
  <c r="C34" i="32"/>
  <c r="H33" i="32"/>
  <c r="C33" i="32"/>
  <c r="H32" i="32"/>
  <c r="C32" i="32"/>
  <c r="H31" i="32"/>
  <c r="C31" i="32"/>
  <c r="H30" i="32"/>
  <c r="C30" i="32"/>
  <c r="H29" i="32"/>
  <c r="C29" i="32"/>
  <c r="H28" i="32"/>
  <c r="C28" i="32"/>
  <c r="H27" i="32"/>
  <c r="C27" i="32"/>
  <c r="H26" i="32"/>
  <c r="C26" i="32"/>
  <c r="H25" i="32"/>
  <c r="C25" i="32"/>
  <c r="H24" i="32"/>
  <c r="C24" i="32"/>
  <c r="H23" i="32"/>
  <c r="C23" i="32"/>
  <c r="H22" i="32"/>
  <c r="C22" i="32"/>
  <c r="H21" i="32"/>
  <c r="C21" i="32"/>
  <c r="H20" i="32"/>
  <c r="C20" i="32"/>
  <c r="H19" i="32"/>
  <c r="C19" i="32"/>
  <c r="H18" i="32"/>
  <c r="C18" i="32"/>
  <c r="H17" i="32"/>
  <c r="C17" i="32"/>
  <c r="H16" i="32"/>
  <c r="C16" i="32"/>
  <c r="H15" i="32"/>
  <c r="C15" i="32"/>
  <c r="H14" i="32"/>
  <c r="H62" i="32"/>
  <c r="H64" i="32"/>
  <c r="C14" i="32"/>
  <c r="H13" i="32"/>
  <c r="C13" i="32"/>
  <c r="H12" i="32"/>
  <c r="C12" i="32"/>
  <c r="E2" i="32"/>
  <c r="I63" i="31"/>
  <c r="I62" i="31"/>
  <c r="H61" i="31"/>
  <c r="C61" i="31"/>
  <c r="H60" i="31"/>
  <c r="C60" i="31"/>
  <c r="H59" i="31"/>
  <c r="C59" i="31"/>
  <c r="H58" i="31"/>
  <c r="C58" i="31"/>
  <c r="H57" i="31"/>
  <c r="C57" i="31"/>
  <c r="H56" i="31"/>
  <c r="C56" i="31"/>
  <c r="H55" i="31"/>
  <c r="C55" i="31"/>
  <c r="H54" i="31"/>
  <c r="C54" i="31"/>
  <c r="H53" i="31"/>
  <c r="C53" i="31"/>
  <c r="H52" i="31"/>
  <c r="C52" i="31"/>
  <c r="H51" i="31"/>
  <c r="C51" i="31"/>
  <c r="H50" i="31"/>
  <c r="C50" i="31"/>
  <c r="H49" i="31"/>
  <c r="C49" i="31"/>
  <c r="H48" i="31"/>
  <c r="C48" i="31"/>
  <c r="H47" i="31"/>
  <c r="C47" i="31"/>
  <c r="H46" i="31"/>
  <c r="C46" i="31"/>
  <c r="H45" i="31"/>
  <c r="C45" i="31"/>
  <c r="H44" i="31"/>
  <c r="C44" i="31"/>
  <c r="H43" i="31"/>
  <c r="C43" i="31"/>
  <c r="H42" i="31"/>
  <c r="C42" i="31"/>
  <c r="H41" i="31"/>
  <c r="C41" i="31"/>
  <c r="H40" i="31"/>
  <c r="C40" i="31"/>
  <c r="H39" i="31"/>
  <c r="C39" i="31"/>
  <c r="H38" i="31"/>
  <c r="C38" i="31"/>
  <c r="H37" i="31"/>
  <c r="C37" i="31"/>
  <c r="H36" i="31"/>
  <c r="C36" i="31"/>
  <c r="H35" i="31"/>
  <c r="C35" i="31"/>
  <c r="H34" i="31"/>
  <c r="C34" i="31"/>
  <c r="H33" i="31"/>
  <c r="C33" i="31"/>
  <c r="H32" i="31"/>
  <c r="C32" i="31"/>
  <c r="H31" i="31"/>
  <c r="C31" i="31"/>
  <c r="H30" i="31"/>
  <c r="C30" i="31"/>
  <c r="H29" i="31"/>
  <c r="C29" i="31"/>
  <c r="H28" i="31"/>
  <c r="C28" i="31"/>
  <c r="H27" i="31"/>
  <c r="C27" i="31"/>
  <c r="H26" i="31"/>
  <c r="C26" i="31"/>
  <c r="H25" i="31"/>
  <c r="C25" i="31"/>
  <c r="H24" i="31"/>
  <c r="C24" i="31"/>
  <c r="H23" i="31"/>
  <c r="C23" i="31"/>
  <c r="H22" i="31"/>
  <c r="C22" i="31"/>
  <c r="H21" i="31"/>
  <c r="C21" i="31"/>
  <c r="H20" i="31"/>
  <c r="C20" i="31"/>
  <c r="H19" i="31"/>
  <c r="C19" i="31"/>
  <c r="H18" i="31"/>
  <c r="C18" i="31"/>
  <c r="H17" i="31"/>
  <c r="C17" i="31"/>
  <c r="H16" i="31"/>
  <c r="C16" i="31"/>
  <c r="H15" i="31"/>
  <c r="H63" i="31"/>
  <c r="C15" i="31"/>
  <c r="H14" i="31"/>
  <c r="H62" i="31"/>
  <c r="C14" i="31"/>
  <c r="H13" i="31"/>
  <c r="C13" i="31"/>
  <c r="H12" i="31"/>
  <c r="C12" i="31"/>
  <c r="E2" i="31"/>
  <c r="I63" i="30"/>
  <c r="H63" i="30"/>
  <c r="I62" i="30"/>
  <c r="H61" i="30"/>
  <c r="C61" i="30"/>
  <c r="H60" i="30"/>
  <c r="C60" i="30"/>
  <c r="H59" i="30"/>
  <c r="C59" i="30"/>
  <c r="H58" i="30"/>
  <c r="C58" i="30"/>
  <c r="H57" i="30"/>
  <c r="C57" i="30"/>
  <c r="H56" i="30"/>
  <c r="C56" i="30"/>
  <c r="H55" i="30"/>
  <c r="C55" i="30"/>
  <c r="H54" i="30"/>
  <c r="C54" i="30"/>
  <c r="H53" i="30"/>
  <c r="C53" i="30"/>
  <c r="H52" i="30"/>
  <c r="C52" i="30"/>
  <c r="H51" i="30"/>
  <c r="C51" i="30"/>
  <c r="H50" i="30"/>
  <c r="C50" i="30"/>
  <c r="H49" i="30"/>
  <c r="C49" i="30"/>
  <c r="H48" i="30"/>
  <c r="C48" i="30"/>
  <c r="H47" i="30"/>
  <c r="C47" i="30"/>
  <c r="H46" i="30"/>
  <c r="C46" i="30"/>
  <c r="H45" i="30"/>
  <c r="C45" i="30"/>
  <c r="H44" i="30"/>
  <c r="C44" i="30"/>
  <c r="H43" i="30"/>
  <c r="C43" i="30"/>
  <c r="H42" i="30"/>
  <c r="C42" i="30"/>
  <c r="H41" i="30"/>
  <c r="C41" i="30"/>
  <c r="H40" i="30"/>
  <c r="C40" i="30"/>
  <c r="H39" i="30"/>
  <c r="C39" i="30"/>
  <c r="H38" i="30"/>
  <c r="C38" i="30"/>
  <c r="H37" i="30"/>
  <c r="C37" i="30"/>
  <c r="H36" i="30"/>
  <c r="C36" i="30"/>
  <c r="H35" i="30"/>
  <c r="C35" i="30"/>
  <c r="H34" i="30"/>
  <c r="C34" i="30"/>
  <c r="H33" i="30"/>
  <c r="C33" i="30"/>
  <c r="H32" i="30"/>
  <c r="C32" i="30"/>
  <c r="H31" i="30"/>
  <c r="C31" i="30"/>
  <c r="H30" i="30"/>
  <c r="C30" i="30"/>
  <c r="H29" i="30"/>
  <c r="C29" i="30"/>
  <c r="H28" i="30"/>
  <c r="C28" i="30"/>
  <c r="H27" i="30"/>
  <c r="C27" i="30"/>
  <c r="H26" i="30"/>
  <c r="C26" i="30"/>
  <c r="H25" i="30"/>
  <c r="C25" i="30"/>
  <c r="H24" i="30"/>
  <c r="C24" i="30"/>
  <c r="H23" i="30"/>
  <c r="C23" i="30"/>
  <c r="H22" i="30"/>
  <c r="C22" i="30"/>
  <c r="H21" i="30"/>
  <c r="C21" i="30"/>
  <c r="H20" i="30"/>
  <c r="C20" i="30"/>
  <c r="H19" i="30"/>
  <c r="C19" i="30"/>
  <c r="H18" i="30"/>
  <c r="C18" i="30"/>
  <c r="H17" i="30"/>
  <c r="C17" i="30"/>
  <c r="H16" i="30"/>
  <c r="C16" i="30"/>
  <c r="H15" i="30"/>
  <c r="C15" i="30"/>
  <c r="H14" i="30"/>
  <c r="H62" i="30"/>
  <c r="H64" i="30"/>
  <c r="C14" i="30"/>
  <c r="H13" i="30"/>
  <c r="C13" i="30"/>
  <c r="H12" i="30"/>
  <c r="C12" i="30"/>
  <c r="E2" i="30"/>
  <c r="I63" i="29"/>
  <c r="I62" i="29"/>
  <c r="H61" i="29"/>
  <c r="C61" i="29"/>
  <c r="H60" i="29"/>
  <c r="C60" i="29"/>
  <c r="H59" i="29"/>
  <c r="C59" i="29"/>
  <c r="H58" i="29"/>
  <c r="C58" i="29"/>
  <c r="H57" i="29"/>
  <c r="C57" i="29"/>
  <c r="H56" i="29"/>
  <c r="C56" i="29"/>
  <c r="H55" i="29"/>
  <c r="C55" i="29"/>
  <c r="H54" i="29"/>
  <c r="C54" i="29"/>
  <c r="H53" i="29"/>
  <c r="C53" i="29"/>
  <c r="H52" i="29"/>
  <c r="C52" i="29"/>
  <c r="H51" i="29"/>
  <c r="C51" i="29"/>
  <c r="H50" i="29"/>
  <c r="C50" i="29"/>
  <c r="H49" i="29"/>
  <c r="C49" i="29"/>
  <c r="H48" i="29"/>
  <c r="C48" i="29"/>
  <c r="H47" i="29"/>
  <c r="C47" i="29"/>
  <c r="H46" i="29"/>
  <c r="C46" i="29"/>
  <c r="H45" i="29"/>
  <c r="C45" i="29"/>
  <c r="H44" i="29"/>
  <c r="C44" i="29"/>
  <c r="H43" i="29"/>
  <c r="C43" i="29"/>
  <c r="H42" i="29"/>
  <c r="C42" i="29"/>
  <c r="H41" i="29"/>
  <c r="C41" i="29"/>
  <c r="H40" i="29"/>
  <c r="C40" i="29"/>
  <c r="H39" i="29"/>
  <c r="C39" i="29"/>
  <c r="H38" i="29"/>
  <c r="C38" i="29"/>
  <c r="H37" i="29"/>
  <c r="C37" i="29"/>
  <c r="H36" i="29"/>
  <c r="C36" i="29"/>
  <c r="H35" i="29"/>
  <c r="C35" i="29"/>
  <c r="H34" i="29"/>
  <c r="C34" i="29"/>
  <c r="H33" i="29"/>
  <c r="C33" i="29"/>
  <c r="H32" i="29"/>
  <c r="C32" i="29"/>
  <c r="H31" i="29"/>
  <c r="C31" i="29"/>
  <c r="H30" i="29"/>
  <c r="C30" i="29"/>
  <c r="H29" i="29"/>
  <c r="C29" i="29"/>
  <c r="H28" i="29"/>
  <c r="C28" i="29"/>
  <c r="H27" i="29"/>
  <c r="C27" i="29"/>
  <c r="H26" i="29"/>
  <c r="C26" i="29"/>
  <c r="H25" i="29"/>
  <c r="C25" i="29"/>
  <c r="H24" i="29"/>
  <c r="C24" i="29"/>
  <c r="H23" i="29"/>
  <c r="C23" i="29"/>
  <c r="H22" i="29"/>
  <c r="C22" i="29"/>
  <c r="H21" i="29"/>
  <c r="C21" i="29"/>
  <c r="H20" i="29"/>
  <c r="C20" i="29"/>
  <c r="H19" i="29"/>
  <c r="C19" i="29"/>
  <c r="H18" i="29"/>
  <c r="C18" i="29"/>
  <c r="H17" i="29"/>
  <c r="C17" i="29"/>
  <c r="H16" i="29"/>
  <c r="C16" i="29"/>
  <c r="H15" i="29"/>
  <c r="H63" i="29"/>
  <c r="C15" i="29"/>
  <c r="H14" i="29"/>
  <c r="H62" i="29"/>
  <c r="H64" i="29"/>
  <c r="C14" i="29"/>
  <c r="H13" i="29"/>
  <c r="C13" i="29"/>
  <c r="H12" i="29"/>
  <c r="C12" i="29"/>
  <c r="E2" i="29"/>
  <c r="I63" i="28"/>
  <c r="I62" i="28"/>
  <c r="I64" i="28"/>
  <c r="H61" i="28"/>
  <c r="C61" i="28"/>
  <c r="H60" i="28"/>
  <c r="C60" i="28"/>
  <c r="H59" i="28"/>
  <c r="C59" i="28"/>
  <c r="H58" i="28"/>
  <c r="C58" i="28"/>
  <c r="H57" i="28"/>
  <c r="C57" i="28"/>
  <c r="H56" i="28"/>
  <c r="C56" i="28"/>
  <c r="H55" i="28"/>
  <c r="C55" i="28"/>
  <c r="H54" i="28"/>
  <c r="C54" i="28"/>
  <c r="H53" i="28"/>
  <c r="C53" i="28"/>
  <c r="H52" i="28"/>
  <c r="C52" i="28"/>
  <c r="H51" i="28"/>
  <c r="C51" i="28"/>
  <c r="H50" i="28"/>
  <c r="C50" i="28"/>
  <c r="H49" i="28"/>
  <c r="C49" i="28"/>
  <c r="H48" i="28"/>
  <c r="C48" i="28"/>
  <c r="H47" i="28"/>
  <c r="C47" i="28"/>
  <c r="H46" i="28"/>
  <c r="C46" i="28"/>
  <c r="H45" i="28"/>
  <c r="C45" i="28"/>
  <c r="H44" i="28"/>
  <c r="C44" i="28"/>
  <c r="H43" i="28"/>
  <c r="C43" i="28"/>
  <c r="H42" i="28"/>
  <c r="C42" i="28"/>
  <c r="H41" i="28"/>
  <c r="C41" i="28"/>
  <c r="H40" i="28"/>
  <c r="C40" i="28"/>
  <c r="H39" i="28"/>
  <c r="C39" i="28"/>
  <c r="H38" i="28"/>
  <c r="C38" i="28"/>
  <c r="H37" i="28"/>
  <c r="C37" i="28"/>
  <c r="H36" i="28"/>
  <c r="C36" i="28"/>
  <c r="H35" i="28"/>
  <c r="C35" i="28"/>
  <c r="H34" i="28"/>
  <c r="C34" i="28"/>
  <c r="H33" i="28"/>
  <c r="C33" i="28"/>
  <c r="H32" i="28"/>
  <c r="C32" i="28"/>
  <c r="H31" i="28"/>
  <c r="C31" i="28"/>
  <c r="H30" i="28"/>
  <c r="C30" i="28"/>
  <c r="H29" i="28"/>
  <c r="C29" i="28"/>
  <c r="H28" i="28"/>
  <c r="C28" i="28"/>
  <c r="H27" i="28"/>
  <c r="C27" i="28"/>
  <c r="H26" i="28"/>
  <c r="C26" i="28"/>
  <c r="H25" i="28"/>
  <c r="C25" i="28"/>
  <c r="H24" i="28"/>
  <c r="C24" i="28"/>
  <c r="H23" i="28"/>
  <c r="C23" i="28"/>
  <c r="H22" i="28"/>
  <c r="C22" i="28"/>
  <c r="H21" i="28"/>
  <c r="C21" i="28"/>
  <c r="H20" i="28"/>
  <c r="C20" i="28"/>
  <c r="H19" i="28"/>
  <c r="C19" i="28"/>
  <c r="H18" i="28"/>
  <c r="C18" i="28"/>
  <c r="H17" i="28"/>
  <c r="C17" i="28"/>
  <c r="H16" i="28"/>
  <c r="C16" i="28"/>
  <c r="H15" i="28"/>
  <c r="H63" i="28"/>
  <c r="C15" i="28"/>
  <c r="H14" i="28"/>
  <c r="H62" i="28"/>
  <c r="C14" i="28"/>
  <c r="H13" i="28"/>
  <c r="C13" i="28"/>
  <c r="H12" i="28"/>
  <c r="C12" i="28"/>
  <c r="E2" i="28"/>
  <c r="I63" i="27"/>
  <c r="H63" i="27"/>
  <c r="I62" i="27"/>
  <c r="I64" i="27"/>
  <c r="H61" i="27"/>
  <c r="C61" i="27"/>
  <c r="H60" i="27"/>
  <c r="C60" i="27"/>
  <c r="H59" i="27"/>
  <c r="C59" i="27"/>
  <c r="H58" i="27"/>
  <c r="C58" i="27"/>
  <c r="H57" i="27"/>
  <c r="C57" i="27"/>
  <c r="H56" i="27"/>
  <c r="C56" i="27"/>
  <c r="H55" i="27"/>
  <c r="C55" i="27"/>
  <c r="H54" i="27"/>
  <c r="C54" i="27"/>
  <c r="H53" i="27"/>
  <c r="C53" i="27"/>
  <c r="H52" i="27"/>
  <c r="C52" i="27"/>
  <c r="H51" i="27"/>
  <c r="C51" i="27"/>
  <c r="H50" i="27"/>
  <c r="C50" i="27"/>
  <c r="H49" i="27"/>
  <c r="C49" i="27"/>
  <c r="H48" i="27"/>
  <c r="C48" i="27"/>
  <c r="H47" i="27"/>
  <c r="C47" i="27"/>
  <c r="H46" i="27"/>
  <c r="C46" i="27"/>
  <c r="H45" i="27"/>
  <c r="C45" i="27"/>
  <c r="H44" i="27"/>
  <c r="C44" i="27"/>
  <c r="H43" i="27"/>
  <c r="C43" i="27"/>
  <c r="H42" i="27"/>
  <c r="C42" i="27"/>
  <c r="H41" i="27"/>
  <c r="C41" i="27"/>
  <c r="H40" i="27"/>
  <c r="C40" i="27"/>
  <c r="H39" i="27"/>
  <c r="C39" i="27"/>
  <c r="H38" i="27"/>
  <c r="C38" i="27"/>
  <c r="H37" i="27"/>
  <c r="C37" i="27"/>
  <c r="H36" i="27"/>
  <c r="C36" i="27"/>
  <c r="H35" i="27"/>
  <c r="C35" i="27"/>
  <c r="H34" i="27"/>
  <c r="C34" i="27"/>
  <c r="H33" i="27"/>
  <c r="C33" i="27"/>
  <c r="H32" i="27"/>
  <c r="C32" i="27"/>
  <c r="H31" i="27"/>
  <c r="C31" i="27"/>
  <c r="H30" i="27"/>
  <c r="C30" i="27"/>
  <c r="H29" i="27"/>
  <c r="C29" i="27"/>
  <c r="H28" i="27"/>
  <c r="C28" i="27"/>
  <c r="H27" i="27"/>
  <c r="C27" i="27"/>
  <c r="H26" i="27"/>
  <c r="C26" i="27"/>
  <c r="H25" i="27"/>
  <c r="C25" i="27"/>
  <c r="H24" i="27"/>
  <c r="C24" i="27"/>
  <c r="H23" i="27"/>
  <c r="C23" i="27"/>
  <c r="H22" i="27"/>
  <c r="C22" i="27"/>
  <c r="H21" i="27"/>
  <c r="C21" i="27"/>
  <c r="H20" i="27"/>
  <c r="C20" i="27"/>
  <c r="H19" i="27"/>
  <c r="C19" i="27"/>
  <c r="H18" i="27"/>
  <c r="C18" i="27"/>
  <c r="H17" i="27"/>
  <c r="C17" i="27"/>
  <c r="H16" i="27"/>
  <c r="C16" i="27"/>
  <c r="H15" i="27"/>
  <c r="C15" i="27"/>
  <c r="H14" i="27"/>
  <c r="H62" i="27"/>
  <c r="H64" i="27"/>
  <c r="C14" i="27"/>
  <c r="H13" i="27"/>
  <c r="C13" i="27"/>
  <c r="H12" i="27"/>
  <c r="C12" i="27"/>
  <c r="E2" i="27"/>
  <c r="I63" i="26"/>
  <c r="H63" i="26"/>
  <c r="I62" i="26"/>
  <c r="I64" i="26"/>
  <c r="H61" i="26"/>
  <c r="C61" i="26"/>
  <c r="H60" i="26"/>
  <c r="C60" i="26"/>
  <c r="H59" i="26"/>
  <c r="C59" i="26"/>
  <c r="H58" i="26"/>
  <c r="C58" i="26"/>
  <c r="H57" i="26"/>
  <c r="C57" i="26"/>
  <c r="H56" i="26"/>
  <c r="C56" i="26"/>
  <c r="H55" i="26"/>
  <c r="C55" i="26"/>
  <c r="H54" i="26"/>
  <c r="C54" i="26"/>
  <c r="H53" i="26"/>
  <c r="C53" i="26"/>
  <c r="H52" i="26"/>
  <c r="C52" i="26"/>
  <c r="H51" i="26"/>
  <c r="C51" i="26"/>
  <c r="H50" i="26"/>
  <c r="C50" i="26"/>
  <c r="H49" i="26"/>
  <c r="C49" i="26"/>
  <c r="H48" i="26"/>
  <c r="C48" i="26"/>
  <c r="H47" i="26"/>
  <c r="C47" i="26"/>
  <c r="H46" i="26"/>
  <c r="C46" i="26"/>
  <c r="H45" i="26"/>
  <c r="C45" i="26"/>
  <c r="H44" i="26"/>
  <c r="C44" i="26"/>
  <c r="H43" i="26"/>
  <c r="C43" i="26"/>
  <c r="H42" i="26"/>
  <c r="C42" i="26"/>
  <c r="H41" i="26"/>
  <c r="C41" i="26"/>
  <c r="H40" i="26"/>
  <c r="C40" i="26"/>
  <c r="H39" i="26"/>
  <c r="C39" i="26"/>
  <c r="H38" i="26"/>
  <c r="C38" i="26"/>
  <c r="H37" i="26"/>
  <c r="C37" i="26"/>
  <c r="H36" i="26"/>
  <c r="C36" i="26"/>
  <c r="H35" i="26"/>
  <c r="C35" i="26"/>
  <c r="H34" i="26"/>
  <c r="C34" i="26"/>
  <c r="H33" i="26"/>
  <c r="C33" i="26"/>
  <c r="H32" i="26"/>
  <c r="C32" i="26"/>
  <c r="H31" i="26"/>
  <c r="C31" i="26"/>
  <c r="H30" i="26"/>
  <c r="C30" i="26"/>
  <c r="H29" i="26"/>
  <c r="C29" i="26"/>
  <c r="H28" i="26"/>
  <c r="C28" i="26"/>
  <c r="H27" i="26"/>
  <c r="C27" i="26"/>
  <c r="H26" i="26"/>
  <c r="C26" i="26"/>
  <c r="H25" i="26"/>
  <c r="C25" i="26"/>
  <c r="H24" i="26"/>
  <c r="C24" i="26"/>
  <c r="H23" i="26"/>
  <c r="C23" i="26"/>
  <c r="H22" i="26"/>
  <c r="C22" i="26"/>
  <c r="H21" i="26"/>
  <c r="C21" i="26"/>
  <c r="H20" i="26"/>
  <c r="C20" i="26"/>
  <c r="H19" i="26"/>
  <c r="C19" i="26"/>
  <c r="H18" i="26"/>
  <c r="C18" i="26"/>
  <c r="H17" i="26"/>
  <c r="C17" i="26"/>
  <c r="H16" i="26"/>
  <c r="C16" i="26"/>
  <c r="H15" i="26"/>
  <c r="C15" i="26"/>
  <c r="H14" i="26"/>
  <c r="H62" i="26"/>
  <c r="H64" i="26"/>
  <c r="C14" i="26"/>
  <c r="H13" i="26"/>
  <c r="C13" i="26"/>
  <c r="H12" i="26"/>
  <c r="C12" i="26"/>
  <c r="E2" i="26"/>
  <c r="I63" i="25"/>
  <c r="I62" i="25"/>
  <c r="H61" i="25"/>
  <c r="C61" i="25"/>
  <c r="H60" i="25"/>
  <c r="C60" i="25"/>
  <c r="H59" i="25"/>
  <c r="C59" i="25"/>
  <c r="H58" i="25"/>
  <c r="C58" i="25"/>
  <c r="H57" i="25"/>
  <c r="C57" i="25"/>
  <c r="H56" i="25"/>
  <c r="C56" i="25"/>
  <c r="H55" i="25"/>
  <c r="C55" i="25"/>
  <c r="H54" i="25"/>
  <c r="C54" i="25"/>
  <c r="H53" i="25"/>
  <c r="C53" i="25"/>
  <c r="H52" i="25"/>
  <c r="C52" i="25"/>
  <c r="H51" i="25"/>
  <c r="C51" i="25"/>
  <c r="H50" i="25"/>
  <c r="C50" i="25"/>
  <c r="H49" i="25"/>
  <c r="C49" i="25"/>
  <c r="H48" i="25"/>
  <c r="C48" i="25"/>
  <c r="H47" i="25"/>
  <c r="C47" i="25"/>
  <c r="H46" i="25"/>
  <c r="C46" i="25"/>
  <c r="H45" i="25"/>
  <c r="C45" i="25"/>
  <c r="H44" i="25"/>
  <c r="C44" i="25"/>
  <c r="H43" i="25"/>
  <c r="C43" i="25"/>
  <c r="H42" i="25"/>
  <c r="C42" i="25"/>
  <c r="H41" i="25"/>
  <c r="C41" i="25"/>
  <c r="H40" i="25"/>
  <c r="C40" i="25"/>
  <c r="H39" i="25"/>
  <c r="C39" i="25"/>
  <c r="H38" i="25"/>
  <c r="C38" i="25"/>
  <c r="H37" i="25"/>
  <c r="C37" i="25"/>
  <c r="H36" i="25"/>
  <c r="C36" i="25"/>
  <c r="H35" i="25"/>
  <c r="C35" i="25"/>
  <c r="H34" i="25"/>
  <c r="C34" i="25"/>
  <c r="H33" i="25"/>
  <c r="C33" i="25"/>
  <c r="H32" i="25"/>
  <c r="C32" i="25"/>
  <c r="H31" i="25"/>
  <c r="C31" i="25"/>
  <c r="H30" i="25"/>
  <c r="C30" i="25"/>
  <c r="H29" i="25"/>
  <c r="C29" i="25"/>
  <c r="H28" i="25"/>
  <c r="C28" i="25"/>
  <c r="H27" i="25"/>
  <c r="C27" i="25"/>
  <c r="H26" i="25"/>
  <c r="C26" i="25"/>
  <c r="H25" i="25"/>
  <c r="C25" i="25"/>
  <c r="H24" i="25"/>
  <c r="C24" i="25"/>
  <c r="H23" i="25"/>
  <c r="C23" i="25"/>
  <c r="H22" i="25"/>
  <c r="C22" i="25"/>
  <c r="H21" i="25"/>
  <c r="C21" i="25"/>
  <c r="H20" i="25"/>
  <c r="C20" i="25"/>
  <c r="H19" i="25"/>
  <c r="C19" i="25"/>
  <c r="H18" i="25"/>
  <c r="C18" i="25"/>
  <c r="H17" i="25"/>
  <c r="C17" i="25"/>
  <c r="H16" i="25"/>
  <c r="C16" i="25"/>
  <c r="H15" i="25"/>
  <c r="H63" i="25"/>
  <c r="C15" i="25"/>
  <c r="H14" i="25"/>
  <c r="H62" i="25"/>
  <c r="C14" i="25"/>
  <c r="H13" i="25"/>
  <c r="C13" i="25"/>
  <c r="H12" i="25"/>
  <c r="C12" i="25"/>
  <c r="E2" i="25"/>
  <c r="I63" i="24"/>
  <c r="H63" i="24"/>
  <c r="I62" i="24"/>
  <c r="H61" i="24"/>
  <c r="C61" i="24"/>
  <c r="H60" i="24"/>
  <c r="C60" i="24"/>
  <c r="H59" i="24"/>
  <c r="C59" i="24"/>
  <c r="H58" i="24"/>
  <c r="C58" i="24"/>
  <c r="H57" i="24"/>
  <c r="C57" i="24"/>
  <c r="H56" i="24"/>
  <c r="C56" i="24"/>
  <c r="H55" i="24"/>
  <c r="C55" i="24"/>
  <c r="H54" i="24"/>
  <c r="C54" i="24"/>
  <c r="H53" i="24"/>
  <c r="C53" i="24"/>
  <c r="H52" i="24"/>
  <c r="C52" i="24"/>
  <c r="H51" i="24"/>
  <c r="C51" i="24"/>
  <c r="H50" i="24"/>
  <c r="C50" i="24"/>
  <c r="H49" i="24"/>
  <c r="C49" i="24"/>
  <c r="H48" i="24"/>
  <c r="C48" i="24"/>
  <c r="H47" i="24"/>
  <c r="C47" i="24"/>
  <c r="H46" i="24"/>
  <c r="C46" i="24"/>
  <c r="H45" i="24"/>
  <c r="C45" i="24"/>
  <c r="H44" i="24"/>
  <c r="C44" i="24"/>
  <c r="H43" i="24"/>
  <c r="C43" i="24"/>
  <c r="H42" i="24"/>
  <c r="C42" i="24"/>
  <c r="H41" i="24"/>
  <c r="C41" i="24"/>
  <c r="H40" i="24"/>
  <c r="C40" i="24"/>
  <c r="H39" i="24"/>
  <c r="C39" i="24"/>
  <c r="H38" i="24"/>
  <c r="C38" i="24"/>
  <c r="H37" i="24"/>
  <c r="C37" i="24"/>
  <c r="H36" i="24"/>
  <c r="C36" i="24"/>
  <c r="H35" i="24"/>
  <c r="C35" i="24"/>
  <c r="H34" i="24"/>
  <c r="C34" i="24"/>
  <c r="H33" i="24"/>
  <c r="C33" i="24"/>
  <c r="H32" i="24"/>
  <c r="C32" i="24"/>
  <c r="H31" i="24"/>
  <c r="C31" i="24"/>
  <c r="H30" i="24"/>
  <c r="C30" i="24"/>
  <c r="H29" i="24"/>
  <c r="C29" i="24"/>
  <c r="H28" i="24"/>
  <c r="C28" i="24"/>
  <c r="H27" i="24"/>
  <c r="C27" i="24"/>
  <c r="H26" i="24"/>
  <c r="C26" i="24"/>
  <c r="H25" i="24"/>
  <c r="C25" i="24"/>
  <c r="H24" i="24"/>
  <c r="C24" i="24"/>
  <c r="H23" i="24"/>
  <c r="C23" i="24"/>
  <c r="H22" i="24"/>
  <c r="C22" i="24"/>
  <c r="H21" i="24"/>
  <c r="C21" i="24"/>
  <c r="H20" i="24"/>
  <c r="C20" i="24"/>
  <c r="H19" i="24"/>
  <c r="C19" i="24"/>
  <c r="H18" i="24"/>
  <c r="C18" i="24"/>
  <c r="H17" i="24"/>
  <c r="C17" i="24"/>
  <c r="H16" i="24"/>
  <c r="C16" i="24"/>
  <c r="H15" i="24"/>
  <c r="C15" i="24"/>
  <c r="H14" i="24"/>
  <c r="H62" i="24"/>
  <c r="C14" i="24"/>
  <c r="H13" i="24"/>
  <c r="C13" i="24"/>
  <c r="H12" i="24"/>
  <c r="C12" i="24"/>
  <c r="E2" i="24"/>
  <c r="I63" i="23"/>
  <c r="I62" i="23"/>
  <c r="H61" i="23"/>
  <c r="C61" i="23"/>
  <c r="H60" i="23"/>
  <c r="C60" i="23"/>
  <c r="H59" i="23"/>
  <c r="C59" i="23"/>
  <c r="H58" i="23"/>
  <c r="C58" i="23"/>
  <c r="H57" i="23"/>
  <c r="C57" i="23"/>
  <c r="H56" i="23"/>
  <c r="C56" i="23"/>
  <c r="H55" i="23"/>
  <c r="C55" i="23"/>
  <c r="H54" i="23"/>
  <c r="C54" i="23"/>
  <c r="H53" i="23"/>
  <c r="C53" i="23"/>
  <c r="H52" i="23"/>
  <c r="C52" i="23"/>
  <c r="H51" i="23"/>
  <c r="C51" i="23"/>
  <c r="H50" i="23"/>
  <c r="C50" i="23"/>
  <c r="H49" i="23"/>
  <c r="C49" i="23"/>
  <c r="H48" i="23"/>
  <c r="C48" i="23"/>
  <c r="H47" i="23"/>
  <c r="C47" i="23"/>
  <c r="H46" i="23"/>
  <c r="C46" i="23"/>
  <c r="H45" i="23"/>
  <c r="C45" i="23"/>
  <c r="H44" i="23"/>
  <c r="C44" i="23"/>
  <c r="H43" i="23"/>
  <c r="C43" i="23"/>
  <c r="H42" i="23"/>
  <c r="C42" i="23"/>
  <c r="H41" i="23"/>
  <c r="C41" i="23"/>
  <c r="H40" i="23"/>
  <c r="C40" i="23"/>
  <c r="H39" i="23"/>
  <c r="C39" i="23"/>
  <c r="H38" i="23"/>
  <c r="C38" i="23"/>
  <c r="H37" i="23"/>
  <c r="C37" i="23"/>
  <c r="H36" i="23"/>
  <c r="C36" i="23"/>
  <c r="H35" i="23"/>
  <c r="C35" i="23"/>
  <c r="H34" i="23"/>
  <c r="C34" i="23"/>
  <c r="H33" i="23"/>
  <c r="C33" i="23"/>
  <c r="H32" i="23"/>
  <c r="C32" i="23"/>
  <c r="H31" i="23"/>
  <c r="C31" i="23"/>
  <c r="H30" i="23"/>
  <c r="C30" i="23"/>
  <c r="H29" i="23"/>
  <c r="C29" i="23"/>
  <c r="H28" i="23"/>
  <c r="C28" i="23"/>
  <c r="H27" i="23"/>
  <c r="C27" i="23"/>
  <c r="H26" i="23"/>
  <c r="C26" i="23"/>
  <c r="H25" i="23"/>
  <c r="C25" i="23"/>
  <c r="H24" i="23"/>
  <c r="C24" i="23"/>
  <c r="H23" i="23"/>
  <c r="C23" i="23"/>
  <c r="H22" i="23"/>
  <c r="C22" i="23"/>
  <c r="H21" i="23"/>
  <c r="C21" i="23"/>
  <c r="H20" i="23"/>
  <c r="C20" i="23"/>
  <c r="H19" i="23"/>
  <c r="C19" i="23"/>
  <c r="H18" i="23"/>
  <c r="C18" i="23"/>
  <c r="H17" i="23"/>
  <c r="C17" i="23"/>
  <c r="H16" i="23"/>
  <c r="C16" i="23"/>
  <c r="H15" i="23"/>
  <c r="H63" i="23"/>
  <c r="C15" i="23"/>
  <c r="H14" i="23"/>
  <c r="H62" i="23"/>
  <c r="C14" i="23"/>
  <c r="H13" i="23"/>
  <c r="C13" i="23"/>
  <c r="H12" i="23"/>
  <c r="C12" i="23"/>
  <c r="E2" i="23"/>
  <c r="I63" i="1"/>
  <c r="I62" i="1"/>
  <c r="H61" i="1"/>
  <c r="C61" i="1"/>
  <c r="H60" i="1"/>
  <c r="C60" i="1"/>
  <c r="H59" i="1"/>
  <c r="C59" i="1"/>
  <c r="H58" i="1"/>
  <c r="C58" i="1"/>
  <c r="H57" i="1"/>
  <c r="C57" i="1"/>
  <c r="H56" i="1"/>
  <c r="C56" i="1"/>
  <c r="H55" i="1"/>
  <c r="C55" i="1"/>
  <c r="H54" i="1"/>
  <c r="C54" i="1"/>
  <c r="H53" i="1"/>
  <c r="C53" i="1"/>
  <c r="H52" i="1"/>
  <c r="C52" i="1"/>
  <c r="H51" i="1"/>
  <c r="C51" i="1"/>
  <c r="H50" i="1"/>
  <c r="C50" i="1"/>
  <c r="H49" i="1"/>
  <c r="C49" i="1"/>
  <c r="H48" i="1"/>
  <c r="C48" i="1"/>
  <c r="H47" i="1"/>
  <c r="C47" i="1"/>
  <c r="H46" i="1"/>
  <c r="C46" i="1"/>
  <c r="H45" i="1"/>
  <c r="C45" i="1"/>
  <c r="H44" i="1"/>
  <c r="C44" i="1"/>
  <c r="H43" i="1"/>
  <c r="C43" i="1"/>
  <c r="H42" i="1"/>
  <c r="C42" i="1"/>
  <c r="H41" i="1"/>
  <c r="C41" i="1"/>
  <c r="H40" i="1"/>
  <c r="C40" i="1"/>
  <c r="H39" i="1"/>
  <c r="C39" i="1"/>
  <c r="H38" i="1"/>
  <c r="C38" i="1"/>
  <c r="H37" i="1"/>
  <c r="C37" i="1"/>
  <c r="H36" i="1"/>
  <c r="C36" i="1"/>
  <c r="H35" i="1"/>
  <c r="C35" i="1"/>
  <c r="H34" i="1"/>
  <c r="C34" i="1"/>
  <c r="H33" i="1"/>
  <c r="C33" i="1"/>
  <c r="H32" i="1"/>
  <c r="C32" i="1"/>
  <c r="H31" i="1"/>
  <c r="C31" i="1"/>
  <c r="H30" i="1"/>
  <c r="C30" i="1"/>
  <c r="H29" i="1"/>
  <c r="C29" i="1"/>
  <c r="H28" i="1"/>
  <c r="C28" i="1"/>
  <c r="H27" i="1"/>
  <c r="C27" i="1"/>
  <c r="H26" i="1"/>
  <c r="C26" i="1"/>
  <c r="H25" i="1"/>
  <c r="C25" i="1"/>
  <c r="H24" i="1"/>
  <c r="C24" i="1"/>
  <c r="H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E2" i="1"/>
  <c r="C17" i="22"/>
  <c r="H63" i="1"/>
  <c r="H62" i="1"/>
  <c r="I64" i="1"/>
  <c r="D6" i="8"/>
  <c r="H64" i="23"/>
  <c r="I64" i="23"/>
  <c r="H64" i="24"/>
  <c r="I64" i="24"/>
  <c r="I64" i="25"/>
  <c r="H64" i="25"/>
  <c r="H64" i="28"/>
  <c r="I64" i="29"/>
  <c r="I64" i="30"/>
  <c r="I64" i="31"/>
  <c r="H64" i="31"/>
  <c r="I64" i="32"/>
  <c r="H64" i="1"/>
  <c r="C6" i="8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6" i="22"/>
  <c r="C15" i="22"/>
  <c r="C14" i="22"/>
  <c r="C13" i="22"/>
  <c r="C12" i="22"/>
  <c r="E2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C24" i="8"/>
  <c r="A16" i="8"/>
  <c r="A15" i="8"/>
  <c r="A14" i="8"/>
  <c r="A13" i="8"/>
  <c r="A12" i="8"/>
  <c r="A11" i="8"/>
  <c r="A10" i="8"/>
  <c r="A9" i="8"/>
  <c r="A8" i="8"/>
  <c r="A7" i="8"/>
  <c r="A6" i="8"/>
  <c r="I63" i="22"/>
  <c r="I62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D3" i="8"/>
  <c r="D2" i="8"/>
  <c r="H63" i="22"/>
  <c r="I64" i="22"/>
  <c r="D5" i="8"/>
  <c r="H64" i="22"/>
  <c r="C5" i="8"/>
  <c r="B3" i="8"/>
  <c r="C17" i="8"/>
  <c r="C19" i="8"/>
  <c r="C25" i="8"/>
  <c r="D17" i="8"/>
  <c r="C26" i="8"/>
  <c r="C18" i="8"/>
</calcChain>
</file>

<file path=xl/sharedStrings.xml><?xml version="1.0" encoding="utf-8"?>
<sst xmlns="http://schemas.openxmlformats.org/spreadsheetml/2006/main" count="350" uniqueCount="74">
  <si>
    <t>P.č.</t>
  </si>
  <si>
    <t>Názov výdavku</t>
  </si>
  <si>
    <t>Merná jednotka</t>
  </si>
  <si>
    <t>Počet jednotiek</t>
  </si>
  <si>
    <t>Kapitálové výdavky</t>
  </si>
  <si>
    <t>Jednotková cena v eurách</t>
  </si>
  <si>
    <t>Celkové výdavky aktivity v eurách</t>
  </si>
  <si>
    <t>Požadovaná dotácia z celkových výdavkov aktivity</t>
  </si>
  <si>
    <t>Bežné výdavky</t>
  </si>
  <si>
    <t>Celkový rozpočet aktivity v eurách</t>
  </si>
  <si>
    <t>Názov projektu:</t>
  </si>
  <si>
    <t>Zodpovední partneri:</t>
  </si>
  <si>
    <t>Identifikácia a riešenie prípadných rizík počas realizácie projektu:</t>
  </si>
  <si>
    <t>Kraj, okres, a obec, v ktorých sa realizuje aktivita:</t>
  </si>
  <si>
    <t>Celkový rozpočet projektu</t>
  </si>
  <si>
    <t>Číslo aktivity</t>
  </si>
  <si>
    <r>
      <t xml:space="preserve">Aktivita č. </t>
    </r>
    <r>
      <rPr>
        <b/>
        <sz val="16"/>
        <color rgb="FFFF0000"/>
        <rFont val="Calibri"/>
        <family val="2"/>
        <charset val="238"/>
        <scheme val="minor"/>
      </rPr>
      <t/>
    </r>
  </si>
  <si>
    <t>Celkové kapitálové výdavky</t>
  </si>
  <si>
    <t>Celkové bežné výdavky</t>
  </si>
  <si>
    <t>2.1</t>
  </si>
  <si>
    <t>Názov aktivity:</t>
  </si>
  <si>
    <t>k projektu:</t>
  </si>
  <si>
    <t>I. Spolu</t>
  </si>
  <si>
    <t>II. Spolu</t>
  </si>
  <si>
    <t>Rozdiel medzi I. Spolu - II.Spolu</t>
  </si>
  <si>
    <t>x</t>
  </si>
  <si>
    <t>Celkový rozpočet aktivít v eurách (oprávnené výdavky)</t>
  </si>
  <si>
    <t>Požadovaná dotácia v eurách</t>
  </si>
  <si>
    <t>Dlhodobý nehmotný majetok</t>
  </si>
  <si>
    <t>Dlhodobý hmotný majetok</t>
  </si>
  <si>
    <t>Spotrebované nákupy</t>
  </si>
  <si>
    <t>Služby</t>
  </si>
  <si>
    <t>Osobné výdavky</t>
  </si>
  <si>
    <t>01X</t>
  </si>
  <si>
    <t>Obstaranie stavieb</t>
  </si>
  <si>
    <t>021</t>
  </si>
  <si>
    <t>02X</t>
  </si>
  <si>
    <t>50X</t>
  </si>
  <si>
    <t>51X</t>
  </si>
  <si>
    <t>52X</t>
  </si>
  <si>
    <t>Názov aktivity</t>
  </si>
  <si>
    <t>Termín realizácie aktivity od:</t>
  </si>
  <si>
    <t>do</t>
  </si>
  <si>
    <t xml:space="preserve">Termín realizácie projektu do </t>
  </si>
  <si>
    <t>Termín realizácie projektu od</t>
  </si>
  <si>
    <t>Termín realizácie projektu do</t>
  </si>
  <si>
    <t>Aktivita</t>
  </si>
  <si>
    <t>Výdavok P.č.</t>
  </si>
  <si>
    <t>Detailný popis</t>
  </si>
  <si>
    <t>2.2</t>
  </si>
  <si>
    <t>Kontrola</t>
  </si>
  <si>
    <t xml:space="preserve">  z toho Dotácia</t>
  </si>
  <si>
    <t>II</t>
  </si>
  <si>
    <t>Popis aktivity</t>
  </si>
  <si>
    <t>Celkový rozpočet aktivity</t>
  </si>
  <si>
    <t>Nákladový účet (pre skupinu výdavkov)</t>
  </si>
  <si>
    <t>Názov nákladového účtu (skupiny výdavkov)</t>
  </si>
  <si>
    <t>Popis a odôvodnenie výdavkov (stručne)</t>
  </si>
  <si>
    <t>Iné zdroje v eurách</t>
  </si>
  <si>
    <t xml:space="preserve"> </t>
  </si>
  <si>
    <t>Vlastné zdroje (názov) v eurách</t>
  </si>
  <si>
    <t>Príloha č. 3 k Záväznej metodike</t>
  </si>
  <si>
    <t>Príloha č. 3 Záväznej metodiky</t>
  </si>
  <si>
    <t xml:space="preserve">  z toho kapitálové výdavky</t>
  </si>
  <si>
    <t>1.1</t>
  </si>
  <si>
    <t>1.2</t>
  </si>
  <si>
    <t>2.3</t>
  </si>
  <si>
    <t>2.4</t>
  </si>
  <si>
    <t>2.5</t>
  </si>
  <si>
    <t>2.6</t>
  </si>
  <si>
    <t>2.7</t>
  </si>
  <si>
    <t>2.8</t>
  </si>
  <si>
    <t>2.9</t>
  </si>
  <si>
    <t>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</si>
</sst>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indexed="8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NumberFormat="1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/>
    <xf numFmtId="14" fontId="0" fillId="0" borderId="1" xfId="0" applyNumberFormat="1" applyBorder="1"/>
    <xf numFmtId="0" fontId="10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quotePrefix="1" applyNumberFormat="1" applyFont="1" applyBorder="1" applyAlignment="1">
      <alignment wrapText="1"/>
    </xf>
    <xf numFmtId="2" fontId="11" fillId="0" borderId="1" xfId="0" applyNumberFormat="1" applyFont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4" fontId="0" fillId="0" borderId="1" xfId="0" applyNumberFormat="1" applyBorder="1"/>
    <xf numFmtId="4" fontId="7" fillId="2" borderId="4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wrapText="1"/>
    </xf>
    <xf numFmtId="2" fontId="11" fillId="0" borderId="1" xfId="0" quotePrefix="1" applyNumberFormat="1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1" fillId="0" borderId="0" xfId="0" applyFont="1"/>
    <xf numFmtId="1" fontId="1" fillId="0" borderId="0" xfId="0" applyNumberFormat="1" applyFont="1"/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/>
    <xf numFmtId="0" fontId="13" fillId="0" borderId="0" xfId="0" applyFont="1"/>
    <xf numFmtId="1" fontId="0" fillId="0" borderId="0" xfId="0" applyNumberFormat="1"/>
    <xf numFmtId="49" fontId="13" fillId="0" borderId="0" xfId="0" applyNumberFormat="1" applyFont="1"/>
    <xf numFmtId="49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top" wrapText="1"/>
    </xf>
    <xf numFmtId="49" fontId="15" fillId="0" borderId="0" xfId="0" applyNumberFormat="1" applyFont="1" applyBorder="1" applyAlignment="1">
      <alignment vertical="top" wrapText="1"/>
    </xf>
    <xf numFmtId="10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left"/>
    </xf>
    <xf numFmtId="0" fontId="1" fillId="0" borderId="1" xfId="0" applyFont="1" applyBorder="1"/>
    <xf numFmtId="0" fontId="12" fillId="0" borderId="1" xfId="0" applyFont="1" applyBorder="1"/>
    <xf numFmtId="0" fontId="16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11" fillId="0" borderId="1" xfId="0" applyNumberFormat="1" applyFont="1" applyBorder="1"/>
    <xf numFmtId="0" fontId="1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Fill="1" applyBorder="1"/>
    <xf numFmtId="0" fontId="4" fillId="0" borderId="0" xfId="0" applyFont="1" applyAlignment="1"/>
    <xf numFmtId="0" fontId="8" fillId="0" borderId="4" xfId="0" applyFont="1" applyBorder="1" applyAlignment="1"/>
    <xf numFmtId="0" fontId="4" fillId="0" borderId="0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/>
    <xf numFmtId="49" fontId="1" fillId="0" borderId="1" xfId="0" applyNumberFormat="1" applyFont="1" applyBorder="1" applyAlignment="1">
      <alignment vertical="top"/>
    </xf>
    <xf numFmtId="0" fontId="8" fillId="0" borderId="2" xfId="0" applyFont="1" applyBorder="1" applyAlignment="1">
      <alignment vertical="top"/>
    </xf>
    <xf numFmtId="49" fontId="0" fillId="0" borderId="1" xfId="0" applyNumberFormat="1" applyFont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49" fontId="0" fillId="0" borderId="5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left" vertical="top"/>
    </xf>
    <xf numFmtId="0" fontId="0" fillId="0" borderId="3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4" fontId="0" fillId="0" borderId="5" xfId="0" applyNumberFormat="1" applyBorder="1" applyAlignment="1">
      <alignment horizontal="left" vertical="top"/>
    </xf>
    <xf numFmtId="14" fontId="8" fillId="0" borderId="1" xfId="0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horizontal="left" vertical="top" wrapText="1"/>
    </xf>
    <xf numFmtId="49" fontId="1" fillId="0" borderId="1" xfId="0" applyNumberFormat="1" applyFont="1" applyBorder="1"/>
    <xf numFmtId="0" fontId="0" fillId="0" borderId="0" xfId="0" applyBorder="1"/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/>
    <xf numFmtId="0" fontId="0" fillId="0" borderId="3" xfId="0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F7"/>
  <sheetViews>
    <sheetView tabSelected="1" workbookViewId="0">
      <selection activeCell="G27" sqref="G27"/>
    </sheetView>
  </sheetViews>
  <sheetFormatPr defaultRowHeight="15" x14ac:dyDescent="0.25"/>
  <cols>
    <col min="5" max="5" width="45.5703125" bestFit="1" customWidth="1"/>
    <col min="6" max="6" width="78.28515625" customWidth="1"/>
  </cols>
  <sheetData>
    <row r="5" spans="5:6" x14ac:dyDescent="0.25">
      <c r="E5" s="28" t="s">
        <v>10</v>
      </c>
      <c r="F5" s="13"/>
    </row>
    <row r="6" spans="5:6" x14ac:dyDescent="0.25">
      <c r="E6" s="29" t="s">
        <v>44</v>
      </c>
      <c r="F6" s="14">
        <v>43831</v>
      </c>
    </row>
    <row r="7" spans="5:6" x14ac:dyDescent="0.25">
      <c r="E7" s="28" t="s">
        <v>43</v>
      </c>
      <c r="F7" s="15">
        <v>44196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Normal="100" workbookViewId="0">
      <selection activeCell="C3" sqref="C3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69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Normal="100" workbookViewId="0">
      <selection activeCell="C3" sqref="C3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70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="70" zoomScaleNormal="70" workbookViewId="0">
      <selection activeCell="C3" sqref="C3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71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Normal="100" workbookViewId="0">
      <selection activeCell="C3" sqref="C3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72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="85" zoomScaleNormal="85" workbookViewId="0">
      <selection activeCell="C6" sqref="C6:J6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73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"/>
  <sheetViews>
    <sheetView workbookViewId="0">
      <selection activeCell="A2" sqref="A2"/>
    </sheetView>
  </sheetViews>
  <sheetFormatPr defaultRowHeight="15" x14ac:dyDescent="0.25"/>
  <cols>
    <col min="2" max="2" width="13.140625" style="45" customWidth="1"/>
    <col min="3" max="3" width="101.140625" style="43" customWidth="1"/>
  </cols>
  <sheetData>
    <row r="1" spans="1:3" x14ac:dyDescent="0.25">
      <c r="A1" s="40" t="s">
        <v>46</v>
      </c>
      <c r="B1" s="41" t="s">
        <v>47</v>
      </c>
      <c r="C1" s="42" t="s">
        <v>48</v>
      </c>
    </row>
  </sheetData>
  <pageMargins left="0.7" right="0.7" top="0.75" bottom="0.7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Data!$A$9:$A$21</xm:f>
          </x14:formula1>
          <xm:sqref>A2:A999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4" zoomScale="145" zoomScaleNormal="145" workbookViewId="0">
      <selection activeCell="A9" sqref="A9"/>
    </sheetView>
  </sheetViews>
  <sheetFormatPr defaultRowHeight="15" x14ac:dyDescent="0.25"/>
  <cols>
    <col min="1" max="1" width="21.140625" customWidth="1"/>
    <col min="2" max="2" width="20.5703125" customWidth="1"/>
  </cols>
  <sheetData>
    <row r="1" spans="1:3" ht="33.75" x14ac:dyDescent="0.25">
      <c r="A1" s="46" t="s">
        <v>33</v>
      </c>
      <c r="B1" s="47" t="s">
        <v>4</v>
      </c>
      <c r="C1" s="48" t="s">
        <v>28</v>
      </c>
    </row>
    <row r="2" spans="1:3" ht="22.5" x14ac:dyDescent="0.25">
      <c r="A2" s="46" t="s">
        <v>35</v>
      </c>
      <c r="B2" s="47" t="s">
        <v>4</v>
      </c>
      <c r="C2" s="48" t="s">
        <v>34</v>
      </c>
    </row>
    <row r="3" spans="1:3" ht="33.75" x14ac:dyDescent="0.25">
      <c r="A3" s="46" t="s">
        <v>36</v>
      </c>
      <c r="B3" s="47" t="s">
        <v>4</v>
      </c>
      <c r="C3" s="48" t="s">
        <v>29</v>
      </c>
    </row>
    <row r="4" spans="1:3" ht="22.5" x14ac:dyDescent="0.25">
      <c r="A4" s="46" t="s">
        <v>37</v>
      </c>
      <c r="B4" s="47" t="s">
        <v>8</v>
      </c>
      <c r="C4" s="48" t="s">
        <v>30</v>
      </c>
    </row>
    <row r="5" spans="1:3" x14ac:dyDescent="0.25">
      <c r="A5" s="46" t="s">
        <v>38</v>
      </c>
      <c r="B5" s="47" t="s">
        <v>8</v>
      </c>
      <c r="C5" s="48" t="s">
        <v>31</v>
      </c>
    </row>
    <row r="6" spans="1:3" ht="22.5" x14ac:dyDescent="0.25">
      <c r="A6" s="46" t="s">
        <v>39</v>
      </c>
      <c r="B6" s="47" t="s">
        <v>8</v>
      </c>
      <c r="C6" s="49" t="s">
        <v>32</v>
      </c>
    </row>
    <row r="7" spans="1:3" x14ac:dyDescent="0.25">
      <c r="A7" s="1"/>
      <c r="B7" s="2"/>
    </row>
    <row r="8" spans="1:3" x14ac:dyDescent="0.25">
      <c r="A8" s="1"/>
    </row>
    <row r="9" spans="1:3" x14ac:dyDescent="0.25">
      <c r="A9" s="48" t="s">
        <v>64</v>
      </c>
    </row>
    <row r="10" spans="1:3" x14ac:dyDescent="0.25">
      <c r="A10" s="48" t="s">
        <v>65</v>
      </c>
    </row>
    <row r="11" spans="1:3" x14ac:dyDescent="0.25">
      <c r="A11" s="48" t="s">
        <v>19</v>
      </c>
    </row>
    <row r="12" spans="1:3" x14ac:dyDescent="0.25">
      <c r="A12" s="48" t="s">
        <v>49</v>
      </c>
    </row>
    <row r="13" spans="1:3" x14ac:dyDescent="0.25">
      <c r="A13" s="48" t="s">
        <v>66</v>
      </c>
    </row>
    <row r="14" spans="1:3" x14ac:dyDescent="0.25">
      <c r="A14" s="48" t="s">
        <v>67</v>
      </c>
    </row>
    <row r="15" spans="1:3" x14ac:dyDescent="0.25">
      <c r="A15" s="48" t="s">
        <v>68</v>
      </c>
    </row>
    <row r="16" spans="1:3" x14ac:dyDescent="0.25">
      <c r="A16" s="48" t="s">
        <v>69</v>
      </c>
    </row>
    <row r="17" spans="1:1" x14ac:dyDescent="0.25">
      <c r="A17" s="48" t="s">
        <v>70</v>
      </c>
    </row>
    <row r="18" spans="1:1" x14ac:dyDescent="0.25">
      <c r="A18" s="48" t="s">
        <v>71</v>
      </c>
    </row>
    <row r="19" spans="1:1" x14ac:dyDescent="0.25">
      <c r="A19" s="48" t="s">
        <v>72</v>
      </c>
    </row>
    <row r="20" spans="1:1" x14ac:dyDescent="0.25">
      <c r="A20" s="48" t="s">
        <v>73</v>
      </c>
    </row>
    <row r="21" spans="1:1" x14ac:dyDescent="0.25">
      <c r="A21" s="4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Normal="100" workbookViewId="0">
      <selection activeCell="D2" sqref="D2"/>
    </sheetView>
  </sheetViews>
  <sheetFormatPr defaultRowHeight="15" outlineLevelRow="1" x14ac:dyDescent="0.25"/>
  <cols>
    <col min="1" max="1" width="17.85546875" customWidth="1"/>
    <col min="2" max="2" width="55.42578125" customWidth="1"/>
    <col min="3" max="3" width="31.7109375" customWidth="1"/>
    <col min="4" max="4" width="29.85546875" customWidth="1"/>
  </cols>
  <sheetData>
    <row r="1" spans="1:4" x14ac:dyDescent="0.25">
      <c r="A1" s="89"/>
      <c r="B1" s="90"/>
      <c r="C1" s="90"/>
      <c r="D1" s="91" t="s">
        <v>61</v>
      </c>
    </row>
    <row r="2" spans="1:4" ht="15" customHeight="1" x14ac:dyDescent="0.25">
      <c r="A2" s="92" t="s">
        <v>14</v>
      </c>
      <c r="B2" s="93"/>
      <c r="C2" s="93" t="s">
        <v>44</v>
      </c>
      <c r="D2" s="58">
        <f>'Názov projektu'!F6</f>
        <v>43831</v>
      </c>
    </row>
    <row r="3" spans="1:4" x14ac:dyDescent="0.25">
      <c r="A3" s="16" t="s">
        <v>10</v>
      </c>
      <c r="B3" s="17">
        <f>'Názov projektu'!F5</f>
        <v>0</v>
      </c>
      <c r="C3" s="94" t="s">
        <v>45</v>
      </c>
      <c r="D3" s="34">
        <f>'Názov projektu'!F7</f>
        <v>44196</v>
      </c>
    </row>
    <row r="4" spans="1:4" ht="26.25" x14ac:dyDescent="0.25">
      <c r="A4" s="18" t="s">
        <v>15</v>
      </c>
      <c r="B4" s="16" t="s">
        <v>40</v>
      </c>
      <c r="C4" s="19" t="s">
        <v>26</v>
      </c>
      <c r="D4" s="19" t="s">
        <v>27</v>
      </c>
    </row>
    <row r="5" spans="1:4" outlineLevel="1" x14ac:dyDescent="0.25">
      <c r="A5" s="88" t="str">
        <f>'Aktivita 1.1'!C2</f>
        <v>1.1</v>
      </c>
      <c r="B5" s="21">
        <f>'Aktivita 1.1'!C3</f>
        <v>0</v>
      </c>
      <c r="C5" s="22">
        <f>'Aktivita 1.1'!H64</f>
        <v>0</v>
      </c>
      <c r="D5" s="36">
        <f>'Aktivita 1.1'!I64</f>
        <v>0</v>
      </c>
    </row>
    <row r="6" spans="1:4" outlineLevel="1" x14ac:dyDescent="0.25">
      <c r="A6" s="24" t="str">
        <f>'Aktivita 1.2'!C2</f>
        <v>1.2</v>
      </c>
      <c r="B6" s="23">
        <f>'Aktivita 1.2'!C3</f>
        <v>0</v>
      </c>
      <c r="C6" s="22">
        <f>'Aktivita 1.2'!H64</f>
        <v>0</v>
      </c>
      <c r="D6" s="36">
        <f>'Aktivita 1.2'!I64</f>
        <v>0</v>
      </c>
    </row>
    <row r="7" spans="1:4" outlineLevel="1" x14ac:dyDescent="0.25">
      <c r="A7" s="24" t="str">
        <f>'Aktivita 2.1'!C2</f>
        <v>2.1</v>
      </c>
      <c r="B7" s="23">
        <f>'Aktivita 2.1'!C3</f>
        <v>0</v>
      </c>
      <c r="C7" s="22">
        <f>'Aktivita 2.1'!H64</f>
        <v>0</v>
      </c>
      <c r="D7" s="36">
        <f>'Aktivita 2.1'!I64</f>
        <v>0</v>
      </c>
    </row>
    <row r="8" spans="1:4" outlineLevel="1" x14ac:dyDescent="0.25">
      <c r="A8" s="24" t="str">
        <f>'Aktivita 2.2'!C2</f>
        <v>2.2</v>
      </c>
      <c r="B8" s="23">
        <f>'Aktivita 2.2'!C3</f>
        <v>0</v>
      </c>
      <c r="C8" s="22">
        <f>'Aktivita 2.2'!H64</f>
        <v>0</v>
      </c>
      <c r="D8" s="36">
        <f>'Aktivita 2.2'!I64</f>
        <v>0</v>
      </c>
    </row>
    <row r="9" spans="1:4" outlineLevel="1" x14ac:dyDescent="0.25">
      <c r="A9" s="24" t="str">
        <f>'Aktivita 2.3'!C2</f>
        <v>2.3</v>
      </c>
      <c r="B9" s="23">
        <f>'Aktivita 2.3'!C3</f>
        <v>0</v>
      </c>
      <c r="C9" s="22">
        <f>'Aktivita 2.3'!H64</f>
        <v>0</v>
      </c>
      <c r="D9" s="36">
        <f>'Aktivita 2.3'!I64</f>
        <v>0</v>
      </c>
    </row>
    <row r="10" spans="1:4" outlineLevel="1" x14ac:dyDescent="0.25">
      <c r="A10" s="24" t="str">
        <f>'Aktivita 2.4'!C2</f>
        <v>2.4</v>
      </c>
      <c r="B10" s="23">
        <f>'Aktivita 2.4'!C3</f>
        <v>0</v>
      </c>
      <c r="C10" s="22">
        <f>'Aktivita 2.4'!H64</f>
        <v>0</v>
      </c>
      <c r="D10" s="36">
        <f>'Aktivita 2.4'!I64</f>
        <v>0</v>
      </c>
    </row>
    <row r="11" spans="1:4" outlineLevel="1" x14ac:dyDescent="0.25">
      <c r="A11" s="24" t="str">
        <f>'Aktivita 2.5'!C2</f>
        <v>2.5</v>
      </c>
      <c r="B11" s="23">
        <f>'Aktivita 2.5'!C3</f>
        <v>0</v>
      </c>
      <c r="C11" s="22">
        <f>'Aktivita 2.5'!H64</f>
        <v>0</v>
      </c>
      <c r="D11" s="36">
        <f>'Aktivita 2.5'!I64</f>
        <v>0</v>
      </c>
    </row>
    <row r="12" spans="1:4" outlineLevel="1" x14ac:dyDescent="0.25">
      <c r="A12" s="24" t="str">
        <f>'Aktivita 2.6'!C2</f>
        <v>2.6</v>
      </c>
      <c r="B12" s="23">
        <f>'Aktivita 2.6'!C3</f>
        <v>0</v>
      </c>
      <c r="C12" s="22">
        <f>'Aktivita 2.6'!H64</f>
        <v>0</v>
      </c>
      <c r="D12" s="36">
        <f>'Aktivita 2.6'!I64</f>
        <v>0</v>
      </c>
    </row>
    <row r="13" spans="1:4" outlineLevel="1" x14ac:dyDescent="0.25">
      <c r="A13" s="24" t="str">
        <f>'Aktivita 2.7'!C2</f>
        <v>2.7</v>
      </c>
      <c r="B13" s="23">
        <f>'Aktivita 2.7'!C3</f>
        <v>0</v>
      </c>
      <c r="C13" s="22">
        <f>'Aktivita 2.7'!H64</f>
        <v>0</v>
      </c>
      <c r="D13" s="36">
        <f>'Aktivita 2.7'!I64</f>
        <v>0</v>
      </c>
    </row>
    <row r="14" spans="1:4" outlineLevel="1" x14ac:dyDescent="0.25">
      <c r="A14" s="24" t="str">
        <f>'Aktivita 2.8'!C2</f>
        <v>2.8</v>
      </c>
      <c r="B14" s="23">
        <f>'Aktivita 2.8'!C3</f>
        <v>0</v>
      </c>
      <c r="C14" s="22">
        <f>'Aktivita 2.8'!H64</f>
        <v>0</v>
      </c>
      <c r="D14" s="36">
        <f>'Aktivita 2.8'!I64</f>
        <v>0</v>
      </c>
    </row>
    <row r="15" spans="1:4" outlineLevel="1" x14ac:dyDescent="0.25">
      <c r="A15" s="24" t="str">
        <f>'Aktivita 2.9'!C2</f>
        <v>2.9</v>
      </c>
      <c r="B15" s="23">
        <f>'Aktivita 2.9'!C3</f>
        <v>0</v>
      </c>
      <c r="C15" s="22">
        <f>'Aktivita 2.9'!H64</f>
        <v>0</v>
      </c>
      <c r="D15" s="36">
        <f>'Aktivita 2.9'!I64</f>
        <v>0</v>
      </c>
    </row>
    <row r="16" spans="1:4" outlineLevel="1" x14ac:dyDescent="0.25">
      <c r="A16" s="24" t="str">
        <f>'Aktivita 2.10'!C2</f>
        <v>2.10</v>
      </c>
      <c r="B16" s="23">
        <f>'Aktivita 2.10'!C3</f>
        <v>0</v>
      </c>
      <c r="C16" s="22">
        <f>'Aktivita 2.10'!H64</f>
        <v>0</v>
      </c>
      <c r="D16" s="36">
        <f>'Aktivita 2.10'!I64</f>
        <v>0</v>
      </c>
    </row>
    <row r="17" spans="1:4" x14ac:dyDescent="0.25">
      <c r="A17" s="98" t="s">
        <v>22</v>
      </c>
      <c r="B17" s="98"/>
      <c r="C17" s="35">
        <f>SUM(C5:C16)</f>
        <v>0</v>
      </c>
      <c r="D17" s="35">
        <f>SUM(D5:D16)</f>
        <v>0</v>
      </c>
    </row>
    <row r="18" spans="1:4" x14ac:dyDescent="0.25">
      <c r="A18" s="53"/>
      <c r="B18" s="51" t="s">
        <v>51</v>
      </c>
      <c r="C18" s="50" t="e">
        <f>D17/C17</f>
        <v>#DIV/0!</v>
      </c>
      <c r="D18" s="35"/>
    </row>
    <row r="19" spans="1:4" x14ac:dyDescent="0.25">
      <c r="A19" s="53"/>
      <c r="B19" s="51" t="s">
        <v>63</v>
      </c>
      <c r="C19" s="50" t="e">
        <f>(('Aktivita 1.1'!$H$62)+('Aktivita 1.2'!$H$62)+('Aktivita 2.1'!$H$62)+('Aktivita 2.2'!$H$62)+('Aktivita 2.3'!$H$62)+('Aktivita 2.4'!$H$62)+('Aktivita 2.5'!$H$62)+('Aktivita 2.6'!$H$62)+('Aktivita 2.7'!$H$62)+('Aktivita 2.8'!$H$62)+('Aktivita 2.9'!$H$62)+('Aktivita 2.10'!$H$62))/C17</f>
        <v>#DIV/0!</v>
      </c>
      <c r="D19" s="35"/>
    </row>
    <row r="20" spans="1:4" x14ac:dyDescent="0.25">
      <c r="A20" s="54" t="s">
        <v>52</v>
      </c>
      <c r="B20" s="55" t="s">
        <v>60</v>
      </c>
      <c r="C20" s="22" t="s">
        <v>59</v>
      </c>
      <c r="D20" s="20" t="s">
        <v>25</v>
      </c>
    </row>
    <row r="21" spans="1:4" x14ac:dyDescent="0.25">
      <c r="A21" s="54"/>
      <c r="B21" s="55"/>
      <c r="C21" s="22"/>
      <c r="D21" s="52" t="s">
        <v>25</v>
      </c>
    </row>
    <row r="22" spans="1:4" x14ac:dyDescent="0.25">
      <c r="A22" s="54"/>
      <c r="B22" s="55" t="s">
        <v>58</v>
      </c>
      <c r="C22" s="22"/>
      <c r="D22" s="52" t="s">
        <v>25</v>
      </c>
    </row>
    <row r="23" spans="1:4" x14ac:dyDescent="0.25">
      <c r="A23" s="56"/>
      <c r="B23" s="57"/>
      <c r="C23" s="22"/>
      <c r="D23" s="20" t="s">
        <v>25</v>
      </c>
    </row>
    <row r="24" spans="1:4" x14ac:dyDescent="0.25">
      <c r="A24" s="98" t="s">
        <v>23</v>
      </c>
      <c r="B24" s="98"/>
      <c r="C24" s="37">
        <f>SUM(C20:C23)</f>
        <v>0</v>
      </c>
      <c r="D24" s="20" t="s">
        <v>25</v>
      </c>
    </row>
    <row r="25" spans="1:4" x14ac:dyDescent="0.25">
      <c r="A25" s="99" t="s">
        <v>24</v>
      </c>
      <c r="B25" s="99"/>
      <c r="C25" s="37">
        <f>C17-C24</f>
        <v>0</v>
      </c>
      <c r="D25" s="20" t="s">
        <v>25</v>
      </c>
    </row>
    <row r="26" spans="1:4" s="60" customFormat="1" x14ac:dyDescent="0.25">
      <c r="A26" s="59" t="s">
        <v>50</v>
      </c>
      <c r="C26" s="59" t="b">
        <f>C25=D17</f>
        <v>1</v>
      </c>
      <c r="D26" s="61"/>
    </row>
  </sheetData>
  <mergeCells count="3">
    <mergeCell ref="A24:B24"/>
    <mergeCell ref="A25:B25"/>
    <mergeCell ref="A17:B17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activeCell="D2" sqref="D2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1" spans="1:10" x14ac:dyDescent="0.25">
      <c r="J1" t="s">
        <v>62</v>
      </c>
    </row>
    <row r="2" spans="1:10" ht="21" x14ac:dyDescent="0.25">
      <c r="A2" s="68" t="s">
        <v>16</v>
      </c>
      <c r="B2" s="69"/>
      <c r="C2" s="74" t="s">
        <v>64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0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96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Normal="100" workbookViewId="0">
      <selection activeCell="E2" sqref="E2:J2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65</v>
      </c>
      <c r="D2" s="75" t="s">
        <v>21</v>
      </c>
      <c r="E2" s="111">
        <f>'Názov projektu'!F5</f>
        <v>0</v>
      </c>
      <c r="F2" s="111"/>
      <c r="G2" s="111"/>
      <c r="H2" s="111"/>
      <c r="I2" s="111"/>
      <c r="J2" s="112"/>
    </row>
    <row r="3" spans="1:10" x14ac:dyDescent="0.25">
      <c r="A3" s="70" t="s">
        <v>20</v>
      </c>
      <c r="B3" s="71"/>
      <c r="C3" s="108"/>
      <c r="D3" s="109"/>
      <c r="E3" s="109"/>
      <c r="F3" s="109"/>
      <c r="G3" s="109"/>
      <c r="H3" s="109"/>
      <c r="I3" s="109"/>
      <c r="J3" s="110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105"/>
      <c r="D5" s="106"/>
      <c r="E5" s="106"/>
      <c r="F5" s="106"/>
      <c r="G5" s="106"/>
      <c r="H5" s="106"/>
      <c r="I5" s="106"/>
      <c r="J5" s="107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95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95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95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95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95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95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95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95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95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95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95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95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95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95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95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95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95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95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95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95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95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95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95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95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95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95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95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95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95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95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95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95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95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95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95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95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95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95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95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95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95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95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95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95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95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95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95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95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95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95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8">
    <mergeCell ref="A8:B8"/>
    <mergeCell ref="C8:J8"/>
    <mergeCell ref="C3:J3"/>
    <mergeCell ref="C5:J5"/>
    <mergeCell ref="E2:J2"/>
    <mergeCell ref="C4:J4"/>
    <mergeCell ref="A6:B6"/>
    <mergeCell ref="C6:J6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="85" zoomScaleNormal="85" workbookViewId="0">
      <selection activeCell="C3" sqref="C3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19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4"/>
  <sheetViews>
    <sheetView zoomScale="85" zoomScaleNormal="85" workbookViewId="0">
      <selection activeCell="C2" sqref="C2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49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scale="5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Normal="100" workbookViewId="0">
      <selection activeCell="C3" sqref="C3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66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9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Normal="100" workbookViewId="0">
      <selection activeCell="C3" sqref="C3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67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zoomScaleNormal="100" workbookViewId="0">
      <selection activeCell="C3" sqref="C3"/>
    </sheetView>
  </sheetViews>
  <sheetFormatPr defaultRowHeight="15" outlineLevelRow="1" x14ac:dyDescent="0.25"/>
  <cols>
    <col min="1" max="1" width="6.5703125" customWidth="1"/>
    <col min="2" max="2" width="22.140625" customWidth="1"/>
    <col min="3" max="3" width="23.7109375" customWidth="1"/>
    <col min="4" max="4" width="47.140625" customWidth="1"/>
    <col min="5" max="5" width="14" customWidth="1"/>
    <col min="6" max="6" width="22" customWidth="1"/>
    <col min="7" max="8" width="23.7109375" customWidth="1"/>
    <col min="9" max="9" width="22.7109375" customWidth="1"/>
    <col min="10" max="10" width="29.5703125" customWidth="1"/>
  </cols>
  <sheetData>
    <row r="2" spans="1:10" ht="21" x14ac:dyDescent="0.25">
      <c r="A2" s="68" t="s">
        <v>16</v>
      </c>
      <c r="B2" s="69"/>
      <c r="C2" s="74" t="s">
        <v>68</v>
      </c>
      <c r="D2" s="75" t="s">
        <v>21</v>
      </c>
      <c r="E2" s="76">
        <f>'Názov projektu'!F5</f>
        <v>0</v>
      </c>
      <c r="F2" s="76"/>
      <c r="G2" s="76"/>
      <c r="H2" s="76"/>
      <c r="I2" s="76"/>
      <c r="J2" s="77"/>
    </row>
    <row r="3" spans="1:10" x14ac:dyDescent="0.25">
      <c r="A3" s="70" t="s">
        <v>20</v>
      </c>
      <c r="B3" s="71"/>
      <c r="C3" s="78"/>
      <c r="D3" s="78"/>
      <c r="E3" s="78"/>
      <c r="F3" s="78"/>
      <c r="G3" s="78"/>
      <c r="H3" s="78"/>
      <c r="I3" s="78"/>
      <c r="J3" s="79"/>
    </row>
    <row r="4" spans="1:10" x14ac:dyDescent="0.25">
      <c r="A4" s="68" t="s">
        <v>53</v>
      </c>
      <c r="B4" s="67"/>
      <c r="C4" s="100"/>
      <c r="D4" s="101"/>
      <c r="E4" s="101"/>
      <c r="F4" s="101"/>
      <c r="G4" s="101"/>
      <c r="H4" s="101"/>
      <c r="I4" s="101"/>
      <c r="J4" s="102"/>
    </row>
    <row r="5" spans="1:10" x14ac:dyDescent="0.25">
      <c r="A5" s="68" t="s">
        <v>11</v>
      </c>
      <c r="B5" s="72"/>
      <c r="C5" s="87"/>
      <c r="D5" s="81"/>
      <c r="E5" s="81"/>
      <c r="F5" s="81"/>
      <c r="G5" s="81"/>
      <c r="H5" s="81"/>
      <c r="I5" s="81"/>
      <c r="J5" s="82"/>
    </row>
    <row r="6" spans="1:10" ht="43.5" customHeight="1" x14ac:dyDescent="0.25">
      <c r="A6" s="103" t="s">
        <v>12</v>
      </c>
      <c r="B6" s="104"/>
      <c r="C6" s="105"/>
      <c r="D6" s="106"/>
      <c r="E6" s="106"/>
      <c r="F6" s="106"/>
      <c r="G6" s="106"/>
      <c r="H6" s="106"/>
      <c r="I6" s="106"/>
      <c r="J6" s="107"/>
    </row>
    <row r="7" spans="1:10" x14ac:dyDescent="0.25">
      <c r="A7" s="68" t="s">
        <v>41</v>
      </c>
      <c r="B7" s="73"/>
      <c r="C7" s="83"/>
      <c r="D7" s="84" t="s">
        <v>42</v>
      </c>
      <c r="E7" s="85"/>
      <c r="F7" s="85"/>
      <c r="G7" s="85"/>
      <c r="H7" s="85"/>
      <c r="I7" s="85"/>
      <c r="J7" s="86"/>
    </row>
    <row r="8" spans="1:10" ht="27.75" customHeight="1" x14ac:dyDescent="0.25">
      <c r="A8" s="103" t="s">
        <v>13</v>
      </c>
      <c r="B8" s="104"/>
      <c r="C8" s="105"/>
      <c r="D8" s="106"/>
      <c r="E8" s="106"/>
      <c r="F8" s="106"/>
      <c r="G8" s="106"/>
      <c r="H8" s="106"/>
      <c r="I8" s="106"/>
      <c r="J8" s="107"/>
    </row>
    <row r="9" spans="1:10" ht="15.75" x14ac:dyDescent="0.25">
      <c r="A9" s="64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5">
      <c r="A10" s="63" t="s">
        <v>54</v>
      </c>
      <c r="D10" s="66"/>
    </row>
    <row r="11" spans="1:10" ht="38.25" x14ac:dyDescent="0.25">
      <c r="A11" s="3" t="s">
        <v>0</v>
      </c>
      <c r="B11" s="4" t="s">
        <v>55</v>
      </c>
      <c r="C11" s="4" t="s">
        <v>56</v>
      </c>
      <c r="D11" s="65" t="s">
        <v>1</v>
      </c>
      <c r="E11" s="4" t="s">
        <v>3</v>
      </c>
      <c r="F11" s="4" t="s">
        <v>2</v>
      </c>
      <c r="G11" s="4" t="s">
        <v>5</v>
      </c>
      <c r="H11" s="4" t="s">
        <v>6</v>
      </c>
      <c r="I11" s="4" t="s">
        <v>7</v>
      </c>
      <c r="J11" s="4" t="s">
        <v>57</v>
      </c>
    </row>
    <row r="12" spans="1:10" x14ac:dyDescent="0.25">
      <c r="A12" s="8">
        <v>1</v>
      </c>
      <c r="B12" s="10"/>
      <c r="C12" s="10" t="e">
        <f>VLOOKUP(B12,Data!$A$1:$C$6,3,TRUE)</f>
        <v>#N/A</v>
      </c>
      <c r="D12" s="9"/>
      <c r="E12" s="12"/>
      <c r="F12" s="12"/>
      <c r="G12" s="12"/>
      <c r="H12" s="30">
        <f t="shared" ref="H12:H61" si="0">(E12*G12)</f>
        <v>0</v>
      </c>
      <c r="I12" s="12"/>
      <c r="J12" s="33"/>
    </row>
    <row r="13" spans="1:10" x14ac:dyDescent="0.25">
      <c r="A13" s="8">
        <v>2</v>
      </c>
      <c r="B13" s="10"/>
      <c r="C13" s="10" t="e">
        <f>VLOOKUP(B13,Data!$A$1:$C$6,3,TRUE)</f>
        <v>#N/A</v>
      </c>
      <c r="D13" s="9"/>
      <c r="E13" s="12"/>
      <c r="F13" s="12"/>
      <c r="G13" s="12"/>
      <c r="H13" s="30">
        <f t="shared" si="0"/>
        <v>0</v>
      </c>
      <c r="I13" s="12"/>
      <c r="J13" s="33"/>
    </row>
    <row r="14" spans="1:10" x14ac:dyDescent="0.25">
      <c r="A14" s="8">
        <v>3</v>
      </c>
      <c r="B14" s="10"/>
      <c r="C14" s="10" t="e">
        <f>VLOOKUP(B14,Data!$A$1:$C$6,3,TRUE)</f>
        <v>#N/A</v>
      </c>
      <c r="D14" s="9"/>
      <c r="E14" s="12"/>
      <c r="F14" s="12"/>
      <c r="G14" s="12"/>
      <c r="H14" s="30">
        <f t="shared" si="0"/>
        <v>0</v>
      </c>
      <c r="I14" s="12"/>
      <c r="J14" s="33"/>
    </row>
    <row r="15" spans="1:10" x14ac:dyDescent="0.25">
      <c r="A15" s="8">
        <v>4</v>
      </c>
      <c r="B15" s="10"/>
      <c r="C15" s="10" t="e">
        <f>VLOOKUP(B15,Data!$A$1:$C$6,3,TRUE)</f>
        <v>#N/A</v>
      </c>
      <c r="D15" s="9"/>
      <c r="E15" s="12"/>
      <c r="F15" s="12"/>
      <c r="G15" s="12"/>
      <c r="H15" s="30">
        <f t="shared" si="0"/>
        <v>0</v>
      </c>
      <c r="I15" s="12"/>
      <c r="J15" s="33"/>
    </row>
    <row r="16" spans="1:10" x14ac:dyDescent="0.25">
      <c r="A16" s="8">
        <v>5</v>
      </c>
      <c r="B16" s="10"/>
      <c r="C16" s="10" t="e">
        <f>VLOOKUP(B16,Data!$A$1:$C$6,3,TRUE)</f>
        <v>#N/A</v>
      </c>
      <c r="D16" s="9"/>
      <c r="E16" s="12"/>
      <c r="F16" s="12"/>
      <c r="G16" s="12"/>
      <c r="H16" s="30">
        <f t="shared" si="0"/>
        <v>0</v>
      </c>
      <c r="I16" s="12"/>
      <c r="J16" s="33"/>
    </row>
    <row r="17" spans="1:10" x14ac:dyDescent="0.25">
      <c r="A17" s="8">
        <v>6</v>
      </c>
      <c r="B17" s="10"/>
      <c r="C17" s="10" t="e">
        <f>VLOOKUP(B17,Data!$A$1:$C$6,3,TRUE)</f>
        <v>#N/A</v>
      </c>
      <c r="D17" s="9"/>
      <c r="E17" s="12"/>
      <c r="F17" s="12"/>
      <c r="G17" s="12"/>
      <c r="H17" s="30">
        <f t="shared" si="0"/>
        <v>0</v>
      </c>
      <c r="I17" s="12"/>
      <c r="J17" s="33"/>
    </row>
    <row r="18" spans="1:10" x14ac:dyDescent="0.25">
      <c r="A18" s="8">
        <v>7</v>
      </c>
      <c r="B18" s="10"/>
      <c r="C18" s="10" t="e">
        <f>VLOOKUP(B18,Data!$A$1:$C$6,3,TRUE)</f>
        <v>#N/A</v>
      </c>
      <c r="D18" s="9"/>
      <c r="E18" s="12"/>
      <c r="F18" s="12"/>
      <c r="G18" s="12"/>
      <c r="H18" s="30">
        <f t="shared" si="0"/>
        <v>0</v>
      </c>
      <c r="I18" s="12"/>
      <c r="J18" s="33"/>
    </row>
    <row r="19" spans="1:10" x14ac:dyDescent="0.25">
      <c r="A19" s="8">
        <v>8</v>
      </c>
      <c r="B19" s="10"/>
      <c r="C19" s="10" t="e">
        <f>VLOOKUP(B19,Data!$A$1:$C$6,3,TRUE)</f>
        <v>#N/A</v>
      </c>
      <c r="D19" s="9"/>
      <c r="E19" s="12"/>
      <c r="F19" s="12"/>
      <c r="G19" s="12"/>
      <c r="H19" s="30">
        <f t="shared" si="0"/>
        <v>0</v>
      </c>
      <c r="I19" s="12"/>
      <c r="J19" s="33"/>
    </row>
    <row r="20" spans="1:10" x14ac:dyDescent="0.25">
      <c r="A20" s="8">
        <v>9</v>
      </c>
      <c r="B20" s="10"/>
      <c r="C20" s="10" t="e">
        <f>VLOOKUP(B20,Data!$A$1:$C$6,3,TRUE)</f>
        <v>#N/A</v>
      </c>
      <c r="D20" s="9"/>
      <c r="E20" s="12"/>
      <c r="F20" s="12"/>
      <c r="G20" s="12"/>
      <c r="H20" s="30">
        <f t="shared" si="0"/>
        <v>0</v>
      </c>
      <c r="I20" s="12"/>
      <c r="J20" s="33"/>
    </row>
    <row r="21" spans="1:10" x14ac:dyDescent="0.25">
      <c r="A21" s="8">
        <v>10</v>
      </c>
      <c r="B21" s="10"/>
      <c r="C21" s="10" t="e">
        <f>VLOOKUP(B21,Data!$A$1:$C$6,3,TRUE)</f>
        <v>#N/A</v>
      </c>
      <c r="D21" s="38"/>
      <c r="E21" s="39"/>
      <c r="F21" s="39"/>
      <c r="G21" s="39"/>
      <c r="H21" s="30">
        <f t="shared" si="0"/>
        <v>0</v>
      </c>
      <c r="I21" s="39"/>
      <c r="J21" s="33"/>
    </row>
    <row r="22" spans="1:10" x14ac:dyDescent="0.25">
      <c r="A22" s="8">
        <v>11</v>
      </c>
      <c r="B22" s="10"/>
      <c r="C22" s="10" t="e">
        <f>VLOOKUP(B22,Data!$A$1:$C$6,3,TRUE)</f>
        <v>#N/A</v>
      </c>
      <c r="D22" s="38"/>
      <c r="E22" s="39"/>
      <c r="F22" s="39"/>
      <c r="G22" s="39"/>
      <c r="H22" s="30">
        <f t="shared" si="0"/>
        <v>0</v>
      </c>
      <c r="I22" s="39"/>
      <c r="J22" s="33"/>
    </row>
    <row r="23" spans="1:10" x14ac:dyDescent="0.25">
      <c r="A23" s="8">
        <v>12</v>
      </c>
      <c r="B23" s="10"/>
      <c r="C23" s="10" t="e">
        <f>VLOOKUP(B23,Data!$A$1:$C$6,3,TRUE)</f>
        <v>#N/A</v>
      </c>
      <c r="D23" s="38"/>
      <c r="E23" s="39"/>
      <c r="F23" s="39"/>
      <c r="G23" s="39"/>
      <c r="H23" s="30">
        <f t="shared" si="0"/>
        <v>0</v>
      </c>
      <c r="I23" s="39"/>
      <c r="J23" s="33"/>
    </row>
    <row r="24" spans="1:10" x14ac:dyDescent="0.25">
      <c r="A24" s="8">
        <v>13</v>
      </c>
      <c r="B24" s="10"/>
      <c r="C24" s="10" t="e">
        <f>VLOOKUP(B24,Data!$A$1:$C$6,3,TRUE)</f>
        <v>#N/A</v>
      </c>
      <c r="D24" s="38"/>
      <c r="E24" s="39"/>
      <c r="F24" s="39"/>
      <c r="G24" s="39"/>
      <c r="H24" s="30">
        <f t="shared" si="0"/>
        <v>0</v>
      </c>
      <c r="I24" s="39"/>
      <c r="J24" s="33"/>
    </row>
    <row r="25" spans="1:10" x14ac:dyDescent="0.25">
      <c r="A25" s="8">
        <v>14</v>
      </c>
      <c r="B25" s="10"/>
      <c r="C25" s="10" t="e">
        <f>VLOOKUP(B25,Data!$A$1:$C$6,3,TRUE)</f>
        <v>#N/A</v>
      </c>
      <c r="D25" s="13"/>
      <c r="E25" s="39"/>
      <c r="F25" s="39"/>
      <c r="G25" s="39"/>
      <c r="H25" s="30">
        <f t="shared" si="0"/>
        <v>0</v>
      </c>
      <c r="I25" s="39"/>
      <c r="J25" s="33"/>
    </row>
    <row r="26" spans="1:10" x14ac:dyDescent="0.25">
      <c r="A26" s="8">
        <v>15</v>
      </c>
      <c r="B26" s="10"/>
      <c r="C26" s="10" t="e">
        <f>VLOOKUP(B26,Data!$A$1:$C$6,3,TRUE)</f>
        <v>#N/A</v>
      </c>
      <c r="D26" s="13"/>
      <c r="E26" s="39"/>
      <c r="F26" s="39"/>
      <c r="G26" s="39"/>
      <c r="H26" s="30">
        <f t="shared" si="0"/>
        <v>0</v>
      </c>
      <c r="I26" s="39"/>
      <c r="J26" s="33"/>
    </row>
    <row r="27" spans="1:10" x14ac:dyDescent="0.25">
      <c r="A27" s="8">
        <v>16</v>
      </c>
      <c r="B27" s="10"/>
      <c r="C27" s="10" t="e">
        <f>VLOOKUP(B27,Data!$A$1:$C$6,3,TRUE)</f>
        <v>#N/A</v>
      </c>
      <c r="D27" s="13"/>
      <c r="E27" s="39"/>
      <c r="F27" s="39"/>
      <c r="G27" s="39"/>
      <c r="H27" s="30">
        <f t="shared" si="0"/>
        <v>0</v>
      </c>
      <c r="I27" s="39"/>
      <c r="J27" s="33"/>
    </row>
    <row r="28" spans="1:10" x14ac:dyDescent="0.25">
      <c r="A28" s="8">
        <v>17</v>
      </c>
      <c r="B28" s="10"/>
      <c r="C28" s="10" t="e">
        <f>VLOOKUP(B28,Data!$A$1:$C$6,3,TRUE)</f>
        <v>#N/A</v>
      </c>
      <c r="D28" s="13"/>
      <c r="E28" s="39"/>
      <c r="F28" s="39"/>
      <c r="G28" s="39"/>
      <c r="H28" s="30">
        <f t="shared" si="0"/>
        <v>0</v>
      </c>
      <c r="I28" s="39"/>
      <c r="J28" s="33"/>
    </row>
    <row r="29" spans="1:10" x14ac:dyDescent="0.25">
      <c r="A29" s="8">
        <v>18</v>
      </c>
      <c r="B29" s="10"/>
      <c r="C29" s="10" t="e">
        <f>VLOOKUP(B29,Data!$A$1:$C$6,3,TRUE)</f>
        <v>#N/A</v>
      </c>
      <c r="D29" s="13"/>
      <c r="E29" s="39"/>
      <c r="F29" s="39"/>
      <c r="G29" s="39"/>
      <c r="H29" s="30">
        <f t="shared" si="0"/>
        <v>0</v>
      </c>
      <c r="I29" s="39"/>
      <c r="J29" s="33"/>
    </row>
    <row r="30" spans="1:10" x14ac:dyDescent="0.25">
      <c r="A30" s="8">
        <v>19</v>
      </c>
      <c r="B30" s="10"/>
      <c r="C30" s="10" t="e">
        <f>VLOOKUP(B30,Data!$A$1:$C$6,3,TRUE)</f>
        <v>#N/A</v>
      </c>
      <c r="D30" s="13"/>
      <c r="E30" s="39"/>
      <c r="F30" s="39"/>
      <c r="G30" s="39"/>
      <c r="H30" s="30">
        <f t="shared" si="0"/>
        <v>0</v>
      </c>
      <c r="I30" s="39"/>
      <c r="J30" s="33"/>
    </row>
    <row r="31" spans="1:10" x14ac:dyDescent="0.25">
      <c r="A31" s="8">
        <v>20</v>
      </c>
      <c r="B31" s="10"/>
      <c r="C31" s="10" t="e">
        <f>VLOOKUP(B31,Data!$A$1:$C$6,3,TRUE)</f>
        <v>#N/A</v>
      </c>
      <c r="D31" s="13"/>
      <c r="E31" s="39"/>
      <c r="F31" s="39"/>
      <c r="G31" s="39"/>
      <c r="H31" s="30">
        <f t="shared" si="0"/>
        <v>0</v>
      </c>
      <c r="I31" s="39"/>
      <c r="J31" s="33"/>
    </row>
    <row r="32" spans="1:10" x14ac:dyDescent="0.25">
      <c r="A32" s="8">
        <v>21</v>
      </c>
      <c r="B32" s="10"/>
      <c r="C32" s="10" t="e">
        <f>VLOOKUP(B32,Data!$A$1:$C$6,3,TRUE)</f>
        <v>#N/A</v>
      </c>
      <c r="D32" s="13"/>
      <c r="E32" s="39"/>
      <c r="F32" s="39"/>
      <c r="G32" s="39"/>
      <c r="H32" s="30">
        <f t="shared" si="0"/>
        <v>0</v>
      </c>
      <c r="I32" s="39"/>
      <c r="J32" s="33"/>
    </row>
    <row r="33" spans="1:10" x14ac:dyDescent="0.25">
      <c r="A33" s="8">
        <v>22</v>
      </c>
      <c r="B33" s="10"/>
      <c r="C33" s="10" t="e">
        <f>VLOOKUP(B33,Data!$A$1:$C$6,3,TRUE)</f>
        <v>#N/A</v>
      </c>
      <c r="D33" s="13"/>
      <c r="E33" s="39"/>
      <c r="F33" s="39"/>
      <c r="G33" s="39"/>
      <c r="H33" s="30">
        <f t="shared" si="0"/>
        <v>0</v>
      </c>
      <c r="I33" s="39"/>
      <c r="J33" s="33"/>
    </row>
    <row r="34" spans="1:10" x14ac:dyDescent="0.25">
      <c r="A34" s="8">
        <v>23</v>
      </c>
      <c r="B34" s="10"/>
      <c r="C34" s="10" t="e">
        <f>VLOOKUP(B34,Data!$A$1:$C$6,3,TRUE)</f>
        <v>#N/A</v>
      </c>
      <c r="D34" s="13"/>
      <c r="E34" s="39"/>
      <c r="F34" s="39"/>
      <c r="G34" s="39"/>
      <c r="H34" s="30">
        <f t="shared" si="0"/>
        <v>0</v>
      </c>
      <c r="I34" s="39"/>
      <c r="J34" s="33"/>
    </row>
    <row r="35" spans="1:10" x14ac:dyDescent="0.25">
      <c r="A35" s="8">
        <v>24</v>
      </c>
      <c r="B35" s="10"/>
      <c r="C35" s="10" t="e">
        <f>VLOOKUP(B35,Data!$A$1:$C$6,3,TRUE)</f>
        <v>#N/A</v>
      </c>
      <c r="D35" s="13"/>
      <c r="E35" s="39"/>
      <c r="F35" s="39"/>
      <c r="G35" s="39"/>
      <c r="H35" s="30">
        <f t="shared" si="0"/>
        <v>0</v>
      </c>
      <c r="I35" s="39"/>
      <c r="J35" s="33"/>
    </row>
    <row r="36" spans="1:10" x14ac:dyDescent="0.25">
      <c r="A36" s="8">
        <v>25</v>
      </c>
      <c r="B36" s="10"/>
      <c r="C36" s="10" t="e">
        <f>VLOOKUP(B36,Data!$A$1:$C$6,3,TRUE)</f>
        <v>#N/A</v>
      </c>
      <c r="D36" s="13"/>
      <c r="E36" s="39"/>
      <c r="F36" s="39"/>
      <c r="G36" s="39"/>
      <c r="H36" s="30">
        <f t="shared" si="0"/>
        <v>0</v>
      </c>
      <c r="I36" s="39"/>
      <c r="J36" s="33"/>
    </row>
    <row r="37" spans="1:10" x14ac:dyDescent="0.25">
      <c r="A37" s="8">
        <v>26</v>
      </c>
      <c r="B37" s="10"/>
      <c r="C37" s="10" t="e">
        <f>VLOOKUP(B37,Data!$A$1:$C$6,3,TRUE)</f>
        <v>#N/A</v>
      </c>
      <c r="D37" s="13"/>
      <c r="E37" s="39"/>
      <c r="F37" s="39"/>
      <c r="G37" s="39"/>
      <c r="H37" s="30">
        <f t="shared" si="0"/>
        <v>0</v>
      </c>
      <c r="I37" s="39"/>
      <c r="J37" s="33"/>
    </row>
    <row r="38" spans="1:10" x14ac:dyDescent="0.25">
      <c r="A38" s="8">
        <v>27</v>
      </c>
      <c r="B38" s="10"/>
      <c r="C38" s="10" t="e">
        <f>VLOOKUP(B38,Data!$A$1:$C$6,3,TRUE)</f>
        <v>#N/A</v>
      </c>
      <c r="D38" s="13"/>
      <c r="E38" s="39"/>
      <c r="F38" s="39"/>
      <c r="G38" s="39"/>
      <c r="H38" s="30">
        <f t="shared" si="0"/>
        <v>0</v>
      </c>
      <c r="I38" s="39"/>
      <c r="J38" s="33"/>
    </row>
    <row r="39" spans="1:10" x14ac:dyDescent="0.25">
      <c r="A39" s="8">
        <v>28</v>
      </c>
      <c r="B39" s="10"/>
      <c r="C39" s="10" t="e">
        <f>VLOOKUP(B39,Data!$A$1:$C$6,3,TRUE)</f>
        <v>#N/A</v>
      </c>
      <c r="D39" s="13"/>
      <c r="E39" s="39"/>
      <c r="F39" s="39"/>
      <c r="G39" s="39"/>
      <c r="H39" s="30">
        <f t="shared" si="0"/>
        <v>0</v>
      </c>
      <c r="I39" s="39"/>
      <c r="J39" s="33"/>
    </row>
    <row r="40" spans="1:10" x14ac:dyDescent="0.25">
      <c r="A40" s="8">
        <v>29</v>
      </c>
      <c r="B40" s="10"/>
      <c r="C40" s="10" t="e">
        <f>VLOOKUP(B40,Data!$A$1:$C$6,3,TRUE)</f>
        <v>#N/A</v>
      </c>
      <c r="D40" s="13"/>
      <c r="E40" s="39"/>
      <c r="F40" s="39"/>
      <c r="G40" s="39"/>
      <c r="H40" s="30">
        <f t="shared" si="0"/>
        <v>0</v>
      </c>
      <c r="I40" s="39"/>
      <c r="J40" s="33"/>
    </row>
    <row r="41" spans="1:10" x14ac:dyDescent="0.25">
      <c r="A41" s="8">
        <v>30</v>
      </c>
      <c r="B41" s="10"/>
      <c r="C41" s="10" t="e">
        <f>VLOOKUP(B41,Data!$A$1:$C$6,3,TRUE)</f>
        <v>#N/A</v>
      </c>
      <c r="D41" s="13"/>
      <c r="E41" s="39"/>
      <c r="F41" s="39"/>
      <c r="G41" s="39"/>
      <c r="H41" s="30">
        <f t="shared" si="0"/>
        <v>0</v>
      </c>
      <c r="I41" s="39"/>
      <c r="J41" s="33"/>
    </row>
    <row r="42" spans="1:10" x14ac:dyDescent="0.25">
      <c r="A42" s="8">
        <v>31</v>
      </c>
      <c r="B42" s="10"/>
      <c r="C42" s="10" t="e">
        <f>VLOOKUP(B42,Data!$A$1:$C$6,3,TRUE)</f>
        <v>#N/A</v>
      </c>
      <c r="D42" s="13"/>
      <c r="E42" s="39"/>
      <c r="F42" s="39"/>
      <c r="G42" s="39"/>
      <c r="H42" s="30">
        <f t="shared" si="0"/>
        <v>0</v>
      </c>
      <c r="I42" s="39"/>
      <c r="J42" s="33"/>
    </row>
    <row r="43" spans="1:10" x14ac:dyDescent="0.25">
      <c r="A43" s="8">
        <v>32</v>
      </c>
      <c r="B43" s="10"/>
      <c r="C43" s="10" t="e">
        <f>VLOOKUP(B43,Data!$A$1:$C$6,3,TRUE)</f>
        <v>#N/A</v>
      </c>
      <c r="D43" s="13"/>
      <c r="E43" s="39"/>
      <c r="F43" s="39"/>
      <c r="G43" s="39"/>
      <c r="H43" s="30">
        <f t="shared" si="0"/>
        <v>0</v>
      </c>
      <c r="I43" s="39"/>
      <c r="J43" s="33"/>
    </row>
    <row r="44" spans="1:10" x14ac:dyDescent="0.25">
      <c r="A44" s="8">
        <v>33</v>
      </c>
      <c r="B44" s="10"/>
      <c r="C44" s="10" t="e">
        <f>VLOOKUP(B44,Data!$A$1:$C$6,3,TRUE)</f>
        <v>#N/A</v>
      </c>
      <c r="D44" s="13"/>
      <c r="E44" s="39"/>
      <c r="F44" s="39"/>
      <c r="G44" s="39"/>
      <c r="H44" s="30">
        <f t="shared" si="0"/>
        <v>0</v>
      </c>
      <c r="I44" s="39"/>
      <c r="J44" s="33"/>
    </row>
    <row r="45" spans="1:10" x14ac:dyDescent="0.25">
      <c r="A45" s="8">
        <v>34</v>
      </c>
      <c r="B45" s="10"/>
      <c r="C45" s="10" t="e">
        <f>VLOOKUP(B45,Data!$A$1:$C$6,3,TRUE)</f>
        <v>#N/A</v>
      </c>
      <c r="D45" s="13"/>
      <c r="E45" s="39"/>
      <c r="F45" s="39"/>
      <c r="G45" s="39"/>
      <c r="H45" s="30">
        <f t="shared" si="0"/>
        <v>0</v>
      </c>
      <c r="I45" s="39"/>
      <c r="J45" s="33"/>
    </row>
    <row r="46" spans="1:10" x14ac:dyDescent="0.25">
      <c r="A46" s="8">
        <v>35</v>
      </c>
      <c r="B46" s="10"/>
      <c r="C46" s="10" t="e">
        <f>VLOOKUP(B46,Data!$A$1:$C$6,3,TRUE)</f>
        <v>#N/A</v>
      </c>
      <c r="D46" s="13"/>
      <c r="E46" s="39"/>
      <c r="F46" s="39"/>
      <c r="G46" s="39"/>
      <c r="H46" s="30">
        <f t="shared" si="0"/>
        <v>0</v>
      </c>
      <c r="I46" s="39"/>
      <c r="J46" s="33"/>
    </row>
    <row r="47" spans="1:10" x14ac:dyDescent="0.25">
      <c r="A47" s="8">
        <v>36</v>
      </c>
      <c r="B47" s="10"/>
      <c r="C47" s="10" t="e">
        <f>VLOOKUP(B47,Data!$A$1:$C$6,3,TRUE)</f>
        <v>#N/A</v>
      </c>
      <c r="D47" s="13"/>
      <c r="E47" s="39"/>
      <c r="F47" s="39"/>
      <c r="G47" s="39"/>
      <c r="H47" s="30">
        <f t="shared" si="0"/>
        <v>0</v>
      </c>
      <c r="I47" s="39"/>
      <c r="J47" s="33"/>
    </row>
    <row r="48" spans="1:10" x14ac:dyDescent="0.25">
      <c r="A48" s="8">
        <v>37</v>
      </c>
      <c r="B48" s="10"/>
      <c r="C48" s="10" t="e">
        <f>VLOOKUP(B48,Data!$A$1:$C$6,3,TRUE)</f>
        <v>#N/A</v>
      </c>
      <c r="D48" s="13"/>
      <c r="E48" s="39"/>
      <c r="F48" s="39"/>
      <c r="G48" s="39"/>
      <c r="H48" s="30">
        <f t="shared" si="0"/>
        <v>0</v>
      </c>
      <c r="I48" s="39"/>
      <c r="J48" s="33"/>
    </row>
    <row r="49" spans="1:10" x14ac:dyDescent="0.25">
      <c r="A49" s="8">
        <v>38</v>
      </c>
      <c r="B49" s="10"/>
      <c r="C49" s="10" t="e">
        <f>VLOOKUP(B49,Data!$A$1:$C$6,3,TRUE)</f>
        <v>#N/A</v>
      </c>
      <c r="D49" s="13"/>
      <c r="E49" s="39"/>
      <c r="F49" s="39"/>
      <c r="G49" s="39"/>
      <c r="H49" s="30">
        <f t="shared" si="0"/>
        <v>0</v>
      </c>
      <c r="I49" s="39"/>
      <c r="J49" s="33"/>
    </row>
    <row r="50" spans="1:10" x14ac:dyDescent="0.25">
      <c r="A50" s="8">
        <v>39</v>
      </c>
      <c r="B50" s="10"/>
      <c r="C50" s="10" t="e">
        <f>VLOOKUP(B50,Data!$A$1:$C$6,3,TRUE)</f>
        <v>#N/A</v>
      </c>
      <c r="D50" s="11"/>
      <c r="E50" s="12"/>
      <c r="F50" s="11"/>
      <c r="G50" s="30"/>
      <c r="H50" s="30">
        <f t="shared" si="0"/>
        <v>0</v>
      </c>
      <c r="I50" s="30"/>
      <c r="J50" s="33"/>
    </row>
    <row r="51" spans="1:10" x14ac:dyDescent="0.25">
      <c r="A51" s="8">
        <v>40</v>
      </c>
      <c r="B51" s="10"/>
      <c r="C51" s="10" t="e">
        <f>VLOOKUP(B51,Data!$A$1:$C$6,3,TRUE)</f>
        <v>#N/A</v>
      </c>
      <c r="D51" s="11"/>
      <c r="E51" s="12"/>
      <c r="F51" s="11"/>
      <c r="G51" s="30"/>
      <c r="H51" s="30">
        <f t="shared" si="0"/>
        <v>0</v>
      </c>
      <c r="I51" s="30"/>
      <c r="J51" s="33"/>
    </row>
    <row r="52" spans="1:10" x14ac:dyDescent="0.25">
      <c r="A52" s="8">
        <v>41</v>
      </c>
      <c r="B52" s="10"/>
      <c r="C52" s="10" t="e">
        <f>VLOOKUP(B52,Data!$A$1:$C$6,3,TRUE)</f>
        <v>#N/A</v>
      </c>
      <c r="D52" s="11"/>
      <c r="E52" s="12"/>
      <c r="F52" s="11"/>
      <c r="G52" s="30"/>
      <c r="H52" s="30">
        <f t="shared" si="0"/>
        <v>0</v>
      </c>
      <c r="I52" s="30"/>
      <c r="J52" s="33"/>
    </row>
    <row r="53" spans="1:10" x14ac:dyDescent="0.25">
      <c r="A53" s="8">
        <v>42</v>
      </c>
      <c r="B53" s="10"/>
      <c r="C53" s="10" t="e">
        <f>VLOOKUP(B53,Data!$A$1:$C$6,3,TRUE)</f>
        <v>#N/A</v>
      </c>
      <c r="D53" s="11"/>
      <c r="E53" s="12"/>
      <c r="F53" s="11"/>
      <c r="G53" s="30"/>
      <c r="H53" s="30">
        <f t="shared" si="0"/>
        <v>0</v>
      </c>
      <c r="I53" s="30"/>
      <c r="J53" s="33"/>
    </row>
    <row r="54" spans="1:10" x14ac:dyDescent="0.25">
      <c r="A54" s="8">
        <v>43</v>
      </c>
      <c r="B54" s="10"/>
      <c r="C54" s="10" t="e">
        <f>VLOOKUP(B54,Data!$A$1:$C$6,3,TRUE)</f>
        <v>#N/A</v>
      </c>
      <c r="D54" s="11"/>
      <c r="E54" s="12"/>
      <c r="F54" s="11"/>
      <c r="G54" s="30"/>
      <c r="H54" s="30">
        <f t="shared" si="0"/>
        <v>0</v>
      </c>
      <c r="I54" s="30"/>
      <c r="J54" s="33"/>
    </row>
    <row r="55" spans="1:10" x14ac:dyDescent="0.25">
      <c r="A55" s="8">
        <v>44</v>
      </c>
      <c r="B55" s="10"/>
      <c r="C55" s="10" t="e">
        <f>VLOOKUP(B55,Data!$A$1:$C$6,3,TRUE)</f>
        <v>#N/A</v>
      </c>
      <c r="D55" s="11"/>
      <c r="E55" s="12"/>
      <c r="F55" s="11"/>
      <c r="G55" s="30"/>
      <c r="H55" s="30">
        <f t="shared" si="0"/>
        <v>0</v>
      </c>
      <c r="I55" s="30"/>
      <c r="J55" s="33"/>
    </row>
    <row r="56" spans="1:10" x14ac:dyDescent="0.25">
      <c r="A56" s="8">
        <v>45</v>
      </c>
      <c r="B56" s="10"/>
      <c r="C56" s="10" t="e">
        <f>VLOOKUP(B56,Data!$A$1:$C$6,3,TRUE)</f>
        <v>#N/A</v>
      </c>
      <c r="D56" s="11"/>
      <c r="E56" s="12"/>
      <c r="F56" s="11"/>
      <c r="G56" s="30"/>
      <c r="H56" s="30">
        <f t="shared" si="0"/>
        <v>0</v>
      </c>
      <c r="I56" s="30"/>
      <c r="J56" s="33"/>
    </row>
    <row r="57" spans="1:10" x14ac:dyDescent="0.25">
      <c r="A57" s="8">
        <v>46</v>
      </c>
      <c r="B57" s="10"/>
      <c r="C57" s="10" t="e">
        <f>VLOOKUP(B57,Data!$A$1:$C$6,3,TRUE)</f>
        <v>#N/A</v>
      </c>
      <c r="D57" s="11"/>
      <c r="E57" s="12"/>
      <c r="F57" s="11"/>
      <c r="G57" s="30"/>
      <c r="H57" s="30">
        <f t="shared" si="0"/>
        <v>0</v>
      </c>
      <c r="I57" s="30"/>
      <c r="J57" s="33"/>
    </row>
    <row r="58" spans="1:10" x14ac:dyDescent="0.25">
      <c r="A58" s="8">
        <v>47</v>
      </c>
      <c r="B58" s="10"/>
      <c r="C58" s="10" t="e">
        <f>VLOOKUP(B58,Data!$A$1:$C$6,3,TRUE)</f>
        <v>#N/A</v>
      </c>
      <c r="D58" s="11"/>
      <c r="E58" s="12"/>
      <c r="F58" s="11"/>
      <c r="G58" s="30"/>
      <c r="H58" s="30">
        <f t="shared" si="0"/>
        <v>0</v>
      </c>
      <c r="I58" s="30"/>
      <c r="J58" s="33"/>
    </row>
    <row r="59" spans="1:10" x14ac:dyDescent="0.25">
      <c r="A59" s="8">
        <v>48</v>
      </c>
      <c r="B59" s="10"/>
      <c r="C59" s="10" t="e">
        <f>VLOOKUP(B59,Data!$A$1:$C$6,3,TRUE)</f>
        <v>#N/A</v>
      </c>
      <c r="D59" s="11"/>
      <c r="E59" s="12"/>
      <c r="F59" s="11"/>
      <c r="G59" s="30"/>
      <c r="H59" s="30">
        <f t="shared" si="0"/>
        <v>0</v>
      </c>
      <c r="I59" s="30"/>
      <c r="J59" s="33"/>
    </row>
    <row r="60" spans="1:10" x14ac:dyDescent="0.25">
      <c r="A60" s="8">
        <v>49</v>
      </c>
      <c r="B60" s="10"/>
      <c r="C60" s="10" t="e">
        <f>VLOOKUP(B60,Data!$A$1:$C$6,3,TRUE)</f>
        <v>#N/A</v>
      </c>
      <c r="D60" s="11"/>
      <c r="E60" s="12"/>
      <c r="F60" s="11"/>
      <c r="G60" s="30"/>
      <c r="H60" s="30">
        <f t="shared" si="0"/>
        <v>0</v>
      </c>
      <c r="I60" s="30"/>
      <c r="J60" s="33"/>
    </row>
    <row r="61" spans="1:10" x14ac:dyDescent="0.25">
      <c r="A61" s="8">
        <v>50</v>
      </c>
      <c r="B61" s="10"/>
      <c r="C61" s="10" t="e">
        <f>VLOOKUP(B61,Data!$A$1:$C$6,3,TRUE)</f>
        <v>#N/A</v>
      </c>
      <c r="D61" s="11"/>
      <c r="E61" s="12"/>
      <c r="F61" s="11"/>
      <c r="G61" s="30"/>
      <c r="H61" s="30">
        <f t="shared" si="0"/>
        <v>0</v>
      </c>
      <c r="I61" s="30"/>
      <c r="J61" s="33"/>
    </row>
    <row r="62" spans="1:10" outlineLevel="1" x14ac:dyDescent="0.25">
      <c r="A62" s="7"/>
      <c r="B62" s="25" t="s">
        <v>17</v>
      </c>
      <c r="C62" s="26"/>
      <c r="D62" s="25"/>
      <c r="E62" s="26"/>
      <c r="F62" s="26"/>
      <c r="G62" s="27"/>
      <c r="H62" s="31">
        <f>SUMIF(B12:B61,"=01X",H12:H61)+SUMIF(B12:B61,"=021",H12:H61)+SUMIF(B12:B61,"=02X",H12:H61)</f>
        <v>0</v>
      </c>
      <c r="I62" s="31">
        <f>SUMIF(B12:B61,"=01X",I12:I61)+SUMIF(B12:B61,"=021",I12:I61)+SUMIF(B12:B61,"=02X",I12:I61)</f>
        <v>0</v>
      </c>
      <c r="J62" s="6"/>
    </row>
    <row r="63" spans="1:10" outlineLevel="1" x14ac:dyDescent="0.25">
      <c r="A63" s="5"/>
      <c r="B63" s="25" t="s">
        <v>18</v>
      </c>
      <c r="C63" s="26"/>
      <c r="D63" s="25"/>
      <c r="E63" s="26"/>
      <c r="F63" s="26"/>
      <c r="G63" s="27"/>
      <c r="H63" s="32">
        <f>SUMIF(B12:B61,"=50X",H12:H61)+SUMIF(B12:B61,"=51X",H12:H61)+SUMIF(B12:B61,"=52X",H12:H61)</f>
        <v>0</v>
      </c>
      <c r="I63" s="32">
        <f>SUMIF(B12:B61,"=50X",I12:I61)+SUMIF(B12:B61,"=51X",I12:I61)+SUMIF(B12:B61,"=52X",I12:I61)</f>
        <v>0</v>
      </c>
      <c r="J63" s="6"/>
    </row>
    <row r="64" spans="1:10" x14ac:dyDescent="0.25">
      <c r="A64" s="5"/>
      <c r="B64" s="25" t="s">
        <v>9</v>
      </c>
      <c r="C64" s="26"/>
      <c r="D64" s="25"/>
      <c r="E64" s="26"/>
      <c r="F64" s="26"/>
      <c r="G64" s="27"/>
      <c r="H64" s="32">
        <f>H62+H63</f>
        <v>0</v>
      </c>
      <c r="I64" s="32">
        <f>SUM(I62:I63)</f>
        <v>0</v>
      </c>
      <c r="J64" s="6"/>
    </row>
  </sheetData>
  <dataConsolidate/>
  <mergeCells count="5">
    <mergeCell ref="C4:J4"/>
    <mergeCell ref="A6:B6"/>
    <mergeCell ref="C6:J6"/>
    <mergeCell ref="A8:B8"/>
    <mergeCell ref="C8:J8"/>
  </mergeCells>
  <dataValidations count="1">
    <dataValidation allowBlank="1" sqref="C1:C4 C5:C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Data!$A$1:$A$6</xm:f>
          </x14:formula1>
          <xm:sqref>B12:B61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16</vt:i4>
      </vt:variant>
      <vt:variant>
        <vt:lpstr>Pomenované rozsahy</vt:lpstr>
      </vt:variant>
      <vt:variant>
        <vt:i4>2</vt:i4>
      </vt:variant>
    </vt:vector>
  </HeadingPairs>
  <TitlesOfParts>
    <vt:vector size="18" baseType="lpstr">
      <vt:lpstr>Názov projektu</vt:lpstr>
      <vt:lpstr>Celkový rozpočet projektu</vt:lpstr>
      <vt:lpstr>Aktivita 1.1</vt:lpstr>
      <vt:lpstr>Aktivita 1.2</vt:lpstr>
      <vt:lpstr>Aktivita 2.1</vt:lpstr>
      <vt:lpstr>Aktivita 2.2</vt:lpstr>
      <vt:lpstr>Aktivita 2.3</vt:lpstr>
      <vt:lpstr>Aktivita 2.4</vt:lpstr>
      <vt:lpstr>Aktivita 2.5</vt:lpstr>
      <vt:lpstr>Aktivita 2.6</vt:lpstr>
      <vt:lpstr>Aktivita 2.7</vt:lpstr>
      <vt:lpstr>Aktivita 2.8</vt:lpstr>
      <vt:lpstr>Aktivita 2.9</vt:lpstr>
      <vt:lpstr>Aktivita 2.10</vt:lpstr>
      <vt:lpstr>Popis výdavkov</vt:lpstr>
      <vt:lpstr>Data</vt:lpstr>
      <vt:lpstr>'Popis výdavkov'!_ftnref1</vt:lpstr>
      <vt:lpstr>'Aktivita 1.1'!Názvy_tlače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2018-03-09T05:48:25Z</dcterms:created>
  <dcterms:modified xsi:type="dcterms:W3CDTF">2019-12-12T10:38:11Z</dcterms:modified>
  <cp:contentStatus/>
</cp:coreProperties>
</file>