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filterPrivacy="1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bookViews>
    <workbookView xWindow="740" yWindow="460" windowWidth="24860" windowHeight="15540"/>
  </bookViews>
  <sheets>
    <sheet name="VZOR_POZIADAVKY na ROZVOJ_CR" sheetId="4" r:id="rId1"/>
    <sheet name="PRIKLAD" sheetId="3" r:id="rId2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O23" i="4"/>
  <c r="P23" i="4"/>
  <c r="N22" i="4"/>
  <c r="O22" i="4"/>
  <c r="P22" i="4"/>
  <c r="N21" i="4"/>
  <c r="O21" i="4"/>
  <c r="P21" i="4"/>
  <c r="N20" i="4"/>
  <c r="O20" i="4"/>
  <c r="P20" i="4"/>
  <c r="N19" i="4"/>
  <c r="O19" i="4"/>
  <c r="P19" i="4"/>
  <c r="N18" i="4"/>
  <c r="O18" i="4"/>
  <c r="P18" i="4"/>
  <c r="N17" i="4"/>
  <c r="O17" i="4"/>
  <c r="P17" i="4"/>
  <c r="N16" i="4"/>
  <c r="O16" i="4"/>
  <c r="P16" i="4"/>
  <c r="N14" i="4"/>
  <c r="N8" i="4"/>
  <c r="N9" i="4"/>
  <c r="N10" i="4"/>
  <c r="N11" i="4"/>
  <c r="N12" i="4"/>
  <c r="N13" i="4"/>
  <c r="N7" i="4"/>
  <c r="O14" i="4"/>
  <c r="P14" i="4"/>
  <c r="P24" i="4"/>
  <c r="O24" i="4"/>
  <c r="N24" i="4"/>
  <c r="O7" i="4"/>
  <c r="O8" i="4"/>
  <c r="O9" i="4"/>
  <c r="O10" i="4"/>
  <c r="O11" i="4"/>
  <c r="O12" i="4"/>
  <c r="O13" i="4"/>
  <c r="O15" i="4"/>
  <c r="P7" i="4"/>
  <c r="P8" i="4"/>
  <c r="P9" i="4"/>
  <c r="P10" i="4"/>
  <c r="P11" i="4"/>
  <c r="P12" i="4"/>
  <c r="P13" i="4"/>
  <c r="P15" i="4"/>
  <c r="N15" i="4"/>
  <c r="N95" i="3"/>
  <c r="O95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N54" i="3"/>
  <c r="O54" i="3"/>
  <c r="N55" i="3"/>
  <c r="O55" i="3"/>
  <c r="N56" i="3"/>
  <c r="O56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5" i="3"/>
  <c r="O65" i="3"/>
  <c r="N66" i="3"/>
  <c r="O66" i="3"/>
  <c r="N67" i="3"/>
  <c r="O67" i="3"/>
  <c r="N68" i="3"/>
  <c r="O68" i="3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1" i="3"/>
  <c r="O81" i="3"/>
  <c r="N82" i="3"/>
  <c r="O82" i="3"/>
  <c r="N83" i="3"/>
  <c r="O83" i="3"/>
  <c r="N84" i="3"/>
  <c r="O84" i="3"/>
  <c r="N85" i="3"/>
  <c r="O85" i="3"/>
  <c r="N86" i="3"/>
  <c r="O86" i="3"/>
  <c r="N87" i="3"/>
  <c r="O87" i="3"/>
  <c r="N88" i="3"/>
  <c r="O88" i="3"/>
  <c r="N89" i="3"/>
  <c r="O89" i="3"/>
  <c r="N90" i="3"/>
  <c r="O90" i="3"/>
  <c r="N91" i="3"/>
  <c r="O91" i="3"/>
  <c r="N92" i="3"/>
  <c r="O92" i="3"/>
  <c r="O93" i="3"/>
  <c r="N93" i="3"/>
  <c r="M93" i="3"/>
  <c r="N96" i="3"/>
  <c r="O96" i="3"/>
  <c r="N97" i="3"/>
  <c r="O97" i="3"/>
</calcChain>
</file>

<file path=xl/comments1.xml><?xml version="1.0" encoding="utf-8"?>
<comments xmlns="http://schemas.openxmlformats.org/spreadsheetml/2006/main">
  <authors>
    <author>Autor</author>
  </authors>
  <commentList>
    <comment ref="M5" author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sadzby su v osobohodinách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L5" author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sadzby su v osobohodinách</t>
        </r>
      </text>
    </comment>
    <comment ref="M33" author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indikativna cena bez cenovej ponuky</t>
        </r>
      </text>
    </comment>
    <comment ref="M71" author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indikatívna cena bez cenovej ponuky</t>
        </r>
      </text>
    </comment>
    <comment ref="M72" author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indikatívna cena bez cenovej ponuky</t>
        </r>
      </text>
    </comment>
    <comment ref="M73" author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indikatívna cena bez cenovej ponuky</t>
        </r>
      </text>
    </comment>
  </commentList>
</comments>
</file>

<file path=xl/sharedStrings.xml><?xml version="1.0" encoding="utf-8"?>
<sst xmlns="http://schemas.openxmlformats.org/spreadsheetml/2006/main" count="1448" uniqueCount="409">
  <si>
    <t>DD.MM.YYYY</t>
  </si>
  <si>
    <t>A</t>
  </si>
  <si>
    <t>B</t>
  </si>
  <si>
    <t>C</t>
  </si>
  <si>
    <r>
      <t xml:space="preserve">AUTOR
</t>
    </r>
    <r>
      <rPr>
        <sz val="10"/>
        <rFont val="Tahoma"/>
        <family val="2"/>
      </rPr>
      <t>(kto zaregistroval požiadavku)</t>
    </r>
  </si>
  <si>
    <t>NIE</t>
  </si>
  <si>
    <t>NIE - NEDODANÉ</t>
  </si>
  <si>
    <r>
      <t xml:space="preserve">ID 
POŽIADAVKY
</t>
    </r>
    <r>
      <rPr>
        <sz val="10"/>
        <rFont val="Tahoma"/>
        <family val="2"/>
      </rPr>
      <t>(zvoľte si konvenciu označovania)</t>
    </r>
  </si>
  <si>
    <t>ZÁVISLOSŤ
RIZIKO
EXTERNÁ INTEGRÁCIA</t>
  </si>
  <si>
    <r>
      <t xml:space="preserve">SPôSOB DODANIA
</t>
    </r>
    <r>
      <rPr>
        <sz val="10"/>
        <rFont val="Tahoma"/>
        <family val="2"/>
      </rPr>
      <t xml:space="preserve"> (implementácia dodávateľom)</t>
    </r>
  </si>
  <si>
    <t>Identifikácia
USE CASE</t>
  </si>
  <si>
    <t>Identifikácia 
TEST CASE</t>
  </si>
  <si>
    <r>
      <t xml:space="preserve">Použité 
TESTOVACIE DÁTA
</t>
    </r>
    <r>
      <rPr>
        <sz val="10"/>
        <rFont val="Tahoma"/>
        <family val="2"/>
      </rPr>
      <t>pri teste</t>
    </r>
  </si>
  <si>
    <r>
      <t xml:space="preserve">Použité 
PROSTREDIE
</t>
    </r>
    <r>
      <rPr>
        <sz val="10"/>
        <rFont val="Tahoma"/>
        <family val="2"/>
      </rPr>
      <t>pre test
(overenie funkčnosti)</t>
    </r>
  </si>
  <si>
    <r>
      <t xml:space="preserve">VÝSLEDKY TESTOV
</t>
    </r>
    <r>
      <rPr>
        <sz val="10"/>
        <rFont val="Tahoma"/>
        <family val="2"/>
      </rPr>
      <t>(status)</t>
    </r>
  </si>
  <si>
    <r>
      <t xml:space="preserve">doplň požiadavky 
</t>
    </r>
    <r>
      <rPr>
        <sz val="10"/>
        <color theme="0" tint="-0.499984740745262"/>
        <rFont val="Tahoma"/>
        <family val="2"/>
      </rPr>
      <t>(podľa vaše konvencie označovania)</t>
    </r>
    <r>
      <rPr>
        <b/>
        <sz val="10"/>
        <color theme="0" tint="-0.499984740745262"/>
        <rFont val="Tahoma"/>
        <family val="2"/>
      </rPr>
      <t xml:space="preserve"> - ID_x</t>
    </r>
  </si>
  <si>
    <r>
      <t xml:space="preserve">sem </t>
    </r>
    <r>
      <rPr>
        <b/>
        <sz val="10"/>
        <color theme="0" tint="-0.499984740745262"/>
        <rFont val="Tahoma"/>
        <family val="2"/>
      </rPr>
      <t>objednávateľ</t>
    </r>
    <r>
      <rPr>
        <sz val="10"/>
        <color theme="0" tint="-0.499984740745262"/>
        <rFont val="Tahoma"/>
        <family val="2"/>
      </rPr>
      <t xml:space="preserve"> vpíše (konkrétnu osobu XY), ktorá požiadavku vzniesla
(meno zamestnanca, ktorý je gestorom požiadavky + aj organizačný útvar pracovník)</t>
    </r>
  </si>
  <si>
    <r>
      <t xml:space="preserve">sem </t>
    </r>
    <r>
      <rPr>
        <b/>
        <sz val="10"/>
        <color theme="0" tint="-0.499984740745262"/>
        <rFont val="Tahoma"/>
        <family val="2"/>
      </rPr>
      <t xml:space="preserve">objednávateľ </t>
    </r>
    <r>
      <rPr>
        <sz val="10"/>
        <color theme="0" tint="-0.499984740745262"/>
        <rFont val="Tahoma"/>
        <family val="2"/>
      </rPr>
      <t>vpíše -</t>
    </r>
    <r>
      <rPr>
        <b/>
        <sz val="10"/>
        <color theme="0" tint="-0.499984740745262"/>
        <rFont val="Tahoma"/>
        <family val="2"/>
      </rPr>
      <t xml:space="preserve"> stručný názov pre modul / funkčný celok</t>
    </r>
    <r>
      <rPr>
        <sz val="10"/>
        <color theme="0" tint="-0.499984740745262"/>
        <rFont val="Tahoma"/>
        <family val="2"/>
      </rPr>
      <t xml:space="preserve"> (ide o zoskupenie požiadaviek do skupiny)</t>
    </r>
  </si>
  <si>
    <r>
      <t xml:space="preserve">sem </t>
    </r>
    <r>
      <rPr>
        <b/>
        <sz val="10"/>
        <color theme="0" tint="-0.499984740745262"/>
        <rFont val="Tahoma"/>
        <family val="2"/>
      </rPr>
      <t>dodávateľ</t>
    </r>
    <r>
      <rPr>
        <sz val="10"/>
        <color theme="0" tint="-0.499984740745262"/>
        <rFont val="Tahoma"/>
        <family val="2"/>
      </rPr>
      <t xml:space="preserve"> vpíše stručný popis spôsobu dodania požiadavky
(napr. odvolávka na Realase, Inkrement, Iteráciu, Čiatkové plnenie, Etapa, Modul, ...) </t>
    </r>
  </si>
  <si>
    <r>
      <t>sem</t>
    </r>
    <r>
      <rPr>
        <b/>
        <sz val="10"/>
        <color theme="0" tint="-0.499984740745262"/>
        <rFont val="Tahoma"/>
        <family val="2"/>
      </rPr>
      <t xml:space="preserve"> dodávateľ 
</t>
    </r>
    <r>
      <rPr>
        <sz val="10"/>
        <color theme="0" tint="-0.499984740745262"/>
        <rFont val="Tahoma"/>
        <family val="2"/>
      </rPr>
      <t xml:space="preserve">napíše </t>
    </r>
    <r>
      <rPr>
        <b/>
        <sz val="10"/>
        <color theme="0" tint="-0.499984740745262"/>
        <rFont val="Tahoma"/>
        <family val="2"/>
      </rPr>
      <t>ID Use Case</t>
    </r>
  </si>
  <si>
    <r>
      <t xml:space="preserve">sem </t>
    </r>
    <r>
      <rPr>
        <b/>
        <sz val="10"/>
        <color theme="0" tint="-0.499984740745262"/>
        <rFont val="Tahoma"/>
        <family val="2"/>
      </rPr>
      <t>dodávateľ</t>
    </r>
    <r>
      <rPr>
        <sz val="10"/>
        <color theme="0" tint="-0.499984740745262"/>
        <rFont val="Tahoma"/>
        <family val="2"/>
      </rPr>
      <t xml:space="preserve"> 
napíše </t>
    </r>
    <r>
      <rPr>
        <b/>
        <sz val="10"/>
        <color theme="0" tint="-0.499984740745262"/>
        <rFont val="Tahoma"/>
        <family val="2"/>
      </rPr>
      <t>ID Test Case</t>
    </r>
  </si>
  <si>
    <r>
      <t xml:space="preserve">sem </t>
    </r>
    <r>
      <rPr>
        <b/>
        <sz val="10"/>
        <color theme="0" tint="-0.499984740745262"/>
        <rFont val="Tahoma"/>
        <family val="2"/>
      </rPr>
      <t>dodávate</t>
    </r>
    <r>
      <rPr>
        <sz val="10"/>
        <color theme="0" tint="-0.499984740745262"/>
        <rFont val="Tahoma"/>
        <family val="2"/>
      </rPr>
      <t xml:space="preserve">ľ vpíše - s akými dátami sa bude realizovať (overenie) test - napr.:
</t>
    </r>
    <r>
      <rPr>
        <b/>
        <sz val="10"/>
        <color theme="0" tint="-0.499984740745262"/>
        <rFont val="Tahoma"/>
        <family val="2"/>
      </rPr>
      <t xml:space="preserve">1) testovacie dáta
2) produkčné dáta </t>
    </r>
    <r>
      <rPr>
        <sz val="10"/>
        <color theme="0" tint="-0.499984740745262"/>
        <rFont val="Tahoma"/>
        <family val="2"/>
      </rPr>
      <t>(ich kopia)</t>
    </r>
  </si>
  <si>
    <r>
      <t xml:space="preserve">sem </t>
    </r>
    <r>
      <rPr>
        <b/>
        <sz val="10"/>
        <color theme="0" tint="-0.499984740745262"/>
        <rFont val="Tahoma"/>
        <family val="2"/>
      </rPr>
      <t>dodávateľ</t>
    </r>
    <r>
      <rPr>
        <sz val="10"/>
        <color theme="0" tint="-0.499984740745262"/>
        <rFont val="Tahoma"/>
        <family val="2"/>
      </rPr>
      <t xml:space="preserve"> vpíše - na akom prostredí sa realizuje (akceptačný) test pre objednávateľa 
(ak je to iné ako produkčné prostredie (alebo kópia produkčného prostredia) - ako / v čom sa toto prostredie pre test líši od produkčného?)
</t>
    </r>
    <r>
      <rPr>
        <b/>
        <sz val="10"/>
        <color theme="0" tint="-0.499984740745262"/>
        <rFont val="Tahoma"/>
        <family val="2"/>
      </rPr>
      <t>1) vývojové
2) testovacie
3) predprodukčné
4) produkčné
5) iné (aké?)</t>
    </r>
  </si>
  <si>
    <r>
      <t xml:space="preserve">sem </t>
    </r>
    <r>
      <rPr>
        <b/>
        <sz val="10"/>
        <color theme="0" tint="-0.499984740745262"/>
        <rFont val="Tahoma"/>
        <family val="2"/>
      </rPr>
      <t>dodávateľ</t>
    </r>
    <r>
      <rPr>
        <sz val="10"/>
        <color theme="0" tint="-0.499984740745262"/>
        <rFont val="Tahoma"/>
        <family val="2"/>
      </rPr>
      <t xml:space="preserve"> vpíše popis - akým druhom testu </t>
    </r>
    <r>
      <rPr>
        <b/>
        <sz val="10"/>
        <color theme="0" tint="-0.499984740745262"/>
        <rFont val="Tahoma"/>
        <family val="2"/>
      </rPr>
      <t xml:space="preserve"> </t>
    </r>
    <r>
      <rPr>
        <sz val="10"/>
        <color theme="0" tint="-0.499984740745262"/>
        <rFont val="Tahoma"/>
        <family val="2"/>
      </rPr>
      <t xml:space="preserve">je možné si overiť správnosť / úplnosť dodania požadavky (napr. druh testu)
</t>
    </r>
    <r>
      <rPr>
        <b/>
        <sz val="10"/>
        <color theme="0" tint="-0.499984740745262"/>
        <rFont val="Tahoma"/>
        <family val="2"/>
      </rPr>
      <t>1) Funkčné testovanie (FAT)
2) Systémové a integračné testovanie
3) Záťažové a výkonnostné testovanie
4) Bezpečnostné testovanie
5) Používateľské testy funkčného rozhrania (UX)
6) Užívateľské akceptačné testovanie (UAT)
7) iný spôsob testovania</t>
    </r>
  </si>
  <si>
    <r>
      <t xml:space="preserve">sem </t>
    </r>
    <r>
      <rPr>
        <b/>
        <sz val="10"/>
        <color theme="0" tint="-0.499984740745262"/>
        <rFont val="Tahoma"/>
        <family val="2"/>
      </rPr>
      <t>objednávateľ</t>
    </r>
    <r>
      <rPr>
        <sz val="10"/>
        <color theme="0" tint="-0.499984740745262"/>
        <rFont val="Tahoma"/>
        <family val="2"/>
      </rPr>
      <t xml:space="preserve"> vpíše status/ výsledok overenia - akceptačné konanie, napr.:
1) </t>
    </r>
    <r>
      <rPr>
        <b/>
        <sz val="10"/>
        <color theme="0" tint="-0.499984740745262"/>
        <rFont val="Tahoma"/>
        <family val="2"/>
      </rPr>
      <t>dodané - akceptované</t>
    </r>
    <r>
      <rPr>
        <sz val="10"/>
        <color theme="0" tint="-0.499984740745262"/>
        <rFont val="Tahoma"/>
        <family val="2"/>
      </rPr>
      <t xml:space="preserve">
2) </t>
    </r>
    <r>
      <rPr>
        <b/>
        <sz val="10"/>
        <color theme="0" tint="-0.499984740745262"/>
        <rFont val="Tahoma"/>
        <family val="2"/>
      </rPr>
      <t>dodané - s výhradou</t>
    </r>
    <r>
      <rPr>
        <sz val="10"/>
        <color theme="0" tint="-0.499984740745262"/>
        <rFont val="Tahoma"/>
        <family val="2"/>
      </rPr>
      <t xml:space="preserve">
3) </t>
    </r>
    <r>
      <rPr>
        <b/>
        <sz val="10"/>
        <color theme="0" tint="-0.499984740745262"/>
        <rFont val="Tahoma"/>
        <family val="2"/>
      </rPr>
      <t>nedodané</t>
    </r>
    <r>
      <rPr>
        <sz val="10"/>
        <color theme="0" tint="-0.499984740745262"/>
        <rFont val="Tahoma"/>
        <family val="2"/>
      </rPr>
      <t xml:space="preserve"> (je potrebné zdôvodniť)</t>
    </r>
  </si>
  <si>
    <t>ID_x</t>
  </si>
  <si>
    <t>OBLASŤ POŽIADAVKY
NA INTEGRACIU</t>
  </si>
  <si>
    <t>POPIS
POŽIADAVKY
NA INTEGRACIU</t>
  </si>
  <si>
    <t>BIZNIS 
VLASTNÍK 
POŽIADAVKY</t>
  </si>
  <si>
    <r>
      <t xml:space="preserve">PRÁCNOSŤ
NÁROČNOSŤ 
</t>
    </r>
    <r>
      <rPr>
        <sz val="10"/>
        <rFont val="Tahoma"/>
        <family val="2"/>
      </rPr>
      <t>(v MDs / v človekodňoch)</t>
    </r>
  </si>
  <si>
    <r>
      <t xml:space="preserve">NÁZOV 
doktnutého 
MODULU - DTB - REGISTRA
</t>
    </r>
    <r>
      <rPr>
        <sz val="10"/>
        <rFont val="Tahoma"/>
        <family val="2"/>
      </rPr>
      <t>(vstupy / výstup)</t>
    </r>
  </si>
  <si>
    <t>Použité role a prácnosť v MDs / v človekodňoch</t>
  </si>
  <si>
    <t>CENA 
bez DPH</t>
  </si>
  <si>
    <t>DPH</t>
  </si>
  <si>
    <t xml:space="preserve">stručne riziká a závislosti (najmä na tretích stranách, napr. technologické, aplikačné, systémové, inštitucionálne, legislatívne, atd.)
Popis potrebnej integrácie v rámci realizácie </t>
  </si>
  <si>
    <t>ID NAVRHU RIEŠENIA</t>
  </si>
  <si>
    <r>
      <t xml:space="preserve">SPôSOB OVERENIA
ODBERATEĽOM
</t>
    </r>
    <r>
      <rPr>
        <sz val="10"/>
        <rFont val="Tahoma"/>
        <family val="2"/>
      </rPr>
      <t>(vybrat druhy testov, ktoré sa aplikujú)</t>
    </r>
  </si>
  <si>
    <t>VYSTAVENÁ FAKTÚRA DODÁVATEĽOM</t>
  </si>
  <si>
    <t>DÁTUM
ÚHRADA</t>
  </si>
  <si>
    <r>
      <t xml:space="preserve">POZNÁMKA
</t>
    </r>
    <r>
      <rPr>
        <sz val="10"/>
        <rFont val="Tahoma"/>
        <family val="2"/>
      </rPr>
      <t>(akceptačný protokol)
(dátum akceptácie)</t>
    </r>
  </si>
  <si>
    <r>
      <t>sem</t>
    </r>
    <r>
      <rPr>
        <b/>
        <sz val="10"/>
        <color theme="0" tint="-0.499984740745262"/>
        <rFont val="Tahoma"/>
        <family val="2"/>
      </rPr>
      <t xml:space="preserve"> dodávateľ </t>
    </r>
    <r>
      <rPr>
        <sz val="10"/>
        <color theme="0" tint="-0.499984740745262"/>
        <rFont val="Tahoma"/>
        <family val="2"/>
      </rPr>
      <t xml:space="preserve">napíše </t>
    </r>
    <r>
      <rPr>
        <b/>
        <sz val="10"/>
        <color theme="0" tint="-0.499984740745262"/>
        <rFont val="Tahoma"/>
        <family val="2"/>
      </rPr>
      <t>ID návrhu riešenia</t>
    </r>
  </si>
  <si>
    <r>
      <t xml:space="preserve">Ivo Král
</t>
    </r>
    <r>
      <rPr>
        <u/>
        <sz val="10"/>
        <color rgb="FF0070C0"/>
        <rFont val="Tahoma"/>
        <family val="2"/>
      </rPr>
      <t>ivo.kral@vicepremier.gov.sk</t>
    </r>
  </si>
  <si>
    <t>POŽADOVANÝ 
TERMÍN 
NASADENIA</t>
  </si>
  <si>
    <t>doplniť popis požiadavky na integráciu
(čo - kto - s kým - ako - ...)</t>
  </si>
  <si>
    <r>
      <t>sem</t>
    </r>
    <r>
      <rPr>
        <b/>
        <sz val="10"/>
        <color theme="0" tint="-0.499984740745262"/>
        <rFont val="Tahoma"/>
        <family val="2"/>
      </rPr>
      <t xml:space="preserve"> objednávateľ</t>
    </r>
    <r>
      <rPr>
        <sz val="10"/>
        <color theme="0" tint="-0.499984740745262"/>
        <rFont val="Tahoma"/>
        <family val="2"/>
      </rPr>
      <t xml:space="preserve"> vpíše text požiadavky -</t>
    </r>
    <r>
      <rPr>
        <b/>
        <sz val="10"/>
        <color theme="0" tint="-0.499984740745262"/>
        <rFont val="Tahoma"/>
        <family val="2"/>
      </rPr>
      <t xml:space="preserve"> popis integárcie - čo chcete, aby po dodaní bolo nasadené
</t>
    </r>
    <r>
      <rPr>
        <sz val="10"/>
        <color theme="0" tint="-0.499984740745262"/>
        <rFont val="Tahoma"/>
        <family val="2"/>
      </rPr>
      <t>(popis požiadavky, kde je detailnejšie vysvetlený princíp požiadavky)</t>
    </r>
  </si>
  <si>
    <r>
      <t>sem objednávateľ vpíše oblasť - ktorej sa požiadavka týka -</t>
    </r>
    <r>
      <rPr>
        <b/>
        <sz val="10"/>
        <color theme="0" tint="-0.499984740745262"/>
        <rFont val="Tahoma"/>
        <family val="2"/>
      </rPr>
      <t>oblasť požiadavky</t>
    </r>
  </si>
  <si>
    <t>doplniť názov požiadavky / ntegrácie</t>
  </si>
  <si>
    <t>doplni dátum požadovaného termínu nasadenie</t>
  </si>
  <si>
    <r>
      <rPr>
        <b/>
        <sz val="10"/>
        <color theme="1"/>
        <rFont val="Tahoma"/>
        <family val="2"/>
      </rPr>
      <t>Milan Andrejkovič</t>
    </r>
    <r>
      <rPr>
        <sz val="10"/>
        <color theme="1"/>
        <rFont val="Tahoma"/>
        <family val="2"/>
      </rPr>
      <t xml:space="preserve">
</t>
    </r>
    <r>
      <rPr>
        <u/>
        <sz val="10"/>
        <color rgb="FF0070C0"/>
        <rFont val="Tahoma"/>
        <family val="2"/>
      </rPr>
      <t>milan.andrejkovic@vicepremier.gov</t>
    </r>
  </si>
  <si>
    <t>POUŽITÉ
 SADZBY</t>
  </si>
  <si>
    <r>
      <t xml:space="preserve">KROK 3)
NACENENIE POZIADAVIEK
</t>
    </r>
    <r>
      <rPr>
        <sz val="10"/>
        <rFont val="Tahoma"/>
        <family val="2"/>
      </rPr>
      <t>(vstupy doplní</t>
    </r>
    <r>
      <rPr>
        <b/>
        <sz val="10"/>
        <rFont val="Tahoma"/>
        <family val="2"/>
      </rPr>
      <t xml:space="preserve"> DODÁVATEĽ</t>
    </r>
    <r>
      <rPr>
        <sz val="10"/>
        <rFont val="Tahoma"/>
        <family val="2"/>
      </rPr>
      <t>)</t>
    </r>
  </si>
  <si>
    <r>
      <t xml:space="preserve">SUMA na ÚHRADU
</t>
    </r>
    <r>
      <rPr>
        <sz val="10"/>
        <rFont val="Tahoma"/>
        <family val="2"/>
      </rPr>
      <t>(v EUR s DPH)</t>
    </r>
  </si>
  <si>
    <t>ÁNO  - NIE</t>
  </si>
  <si>
    <t>doplň pránocť v MDs/v človekodňoch</t>
  </si>
  <si>
    <t>Sadzby podľa platnej zmluvy - podľa role</t>
  </si>
  <si>
    <t>doplň sadzby pre použité role</t>
  </si>
  <si>
    <r>
      <t xml:space="preserve">KROK 1)
IDENTIFIKCIA POŽIADAVKY
</t>
    </r>
    <r>
      <rPr>
        <sz val="10"/>
        <rFont val="Tahoma"/>
        <family val="2"/>
      </rPr>
      <t xml:space="preserve">(vstupy doplňa </t>
    </r>
    <r>
      <rPr>
        <b/>
        <sz val="10"/>
        <rFont val="Tahoma"/>
        <family val="2"/>
      </rPr>
      <t>PROJEKTOVÝ MANAŽER</t>
    </r>
    <r>
      <rPr>
        <sz val="10"/>
        <rFont val="Tahoma"/>
        <family val="2"/>
      </rPr>
      <t>)</t>
    </r>
  </si>
  <si>
    <r>
      <t xml:space="preserve">LINK na CRZ
</t>
    </r>
    <r>
      <rPr>
        <sz val="10"/>
        <rFont val="Tahoma"/>
        <family val="2"/>
      </rPr>
      <t>na základe akej zmluvy / dodatku sa realizuje dodanie</t>
    </r>
  </si>
  <si>
    <r>
      <t xml:space="preserve">sem </t>
    </r>
    <r>
      <rPr>
        <b/>
        <sz val="10"/>
        <color theme="0" tint="-0.499984740745262"/>
        <rFont val="Tahoma"/>
        <family val="2"/>
      </rPr>
      <t>objednávateľ</t>
    </r>
    <r>
      <rPr>
        <sz val="10"/>
        <color theme="0" tint="-0.499984740745262"/>
        <rFont val="Tahoma"/>
        <family val="2"/>
      </rPr>
      <t xml:space="preserve"> doplní link na CRZ  na zmluvu</t>
    </r>
  </si>
  <si>
    <t>DÁTUM 
VYSTAVENIA
 OBJEDNÁVKY</t>
  </si>
  <si>
    <t>doplniť dátum vystavenia objednávky</t>
  </si>
  <si>
    <t xml:space="preserve">ROZHODNUTIE
o OSLOVENÍ DODÁVATELA </t>
  </si>
  <si>
    <t>ÁNO - NIE</t>
  </si>
  <si>
    <r>
      <t>KROK 2)
ROZHODNUTIE o REALIZACII NACENENIA
(</t>
    </r>
    <r>
      <rPr>
        <sz val="10"/>
        <rFont val="Tahoma"/>
        <family val="2"/>
      </rPr>
      <t>vstupy doplňa</t>
    </r>
    <r>
      <rPr>
        <b/>
        <sz val="10"/>
        <rFont val="Tahoma"/>
        <family val="2"/>
      </rPr>
      <t xml:space="preserve"> PROJEKTOVÝ MANAŽER -</t>
    </r>
    <r>
      <rPr>
        <sz val="10"/>
        <rFont val="Tahoma"/>
        <family val="2"/>
      </rPr>
      <t xml:space="preserve"> spolu s</t>
    </r>
    <r>
      <rPr>
        <b/>
        <sz val="10"/>
        <rFont val="Tahoma"/>
        <family val="2"/>
      </rPr>
      <t xml:space="preserve"> BIZNIS VLASTNÍKOM)</t>
    </r>
  </si>
  <si>
    <r>
      <t xml:space="preserve">KROK 4)
IDENTIFIKÁCIA PRIORÍT
</t>
    </r>
    <r>
      <rPr>
        <sz val="10"/>
        <rFont val="Tahoma"/>
        <family val="2"/>
      </rPr>
      <t xml:space="preserve">(priority </t>
    </r>
    <r>
      <rPr>
        <b/>
        <sz val="10"/>
        <rFont val="Tahoma"/>
        <family val="2"/>
      </rPr>
      <t>A-B-C</t>
    </r>
    <r>
      <rPr>
        <sz val="10"/>
        <rFont val="Tahoma"/>
        <family val="2"/>
      </rPr>
      <t xml:space="preserve"> stanovuje </t>
    </r>
    <r>
      <rPr>
        <b/>
        <sz val="10"/>
        <rFont val="Tahoma"/>
        <family val="2"/>
      </rPr>
      <t>BIZNIS VLASTNÍK)</t>
    </r>
  </si>
  <si>
    <r>
      <t xml:space="preserve">A - VYSOKÁ
B - STREDNÁ
C - NÍZKA
</t>
    </r>
    <r>
      <rPr>
        <sz val="10"/>
        <color theme="0" tint="-0.499984740745262"/>
        <rFont val="Tahoma"/>
        <family val="2"/>
      </rPr>
      <t>na základe získaného nacenenia</t>
    </r>
  </si>
  <si>
    <r>
      <t xml:space="preserve">KROK 5)
OBJEDNANIE
</t>
    </r>
    <r>
      <rPr>
        <sz val="10"/>
        <rFont val="Tahoma"/>
        <family val="2"/>
      </rPr>
      <t xml:space="preserve">(vstupy doplňa </t>
    </r>
    <r>
      <rPr>
        <b/>
        <sz val="10"/>
        <rFont val="Tahoma"/>
        <family val="2"/>
      </rPr>
      <t>PROJEKTOVÝ MANAŽER</t>
    </r>
    <r>
      <rPr>
        <sz val="10"/>
        <rFont val="Tahoma"/>
        <family val="2"/>
      </rPr>
      <t>)</t>
    </r>
  </si>
  <si>
    <r>
      <t xml:space="preserve">PRIORITACIA 
POŽIADAVIEK 
</t>
    </r>
    <r>
      <rPr>
        <sz val="10"/>
        <rFont val="Tahoma"/>
        <family val="2"/>
      </rPr>
      <t>(na rozvoj / na zmenu (CR))</t>
    </r>
  </si>
  <si>
    <r>
      <t xml:space="preserve">KROK 5) 
REALIZAČNÁ FÁZA
</t>
    </r>
    <r>
      <rPr>
        <sz val="10"/>
        <rFont val="Tahoma"/>
        <family val="2"/>
      </rPr>
      <t xml:space="preserve">(obsah tvorí </t>
    </r>
    <r>
      <rPr>
        <b/>
        <sz val="10"/>
        <rFont val="Tahoma"/>
        <family val="2"/>
      </rPr>
      <t>DODÁVATEĽ</t>
    </r>
    <r>
      <rPr>
        <sz val="10"/>
        <rFont val="Tahoma"/>
        <family val="2"/>
      </rPr>
      <t>)</t>
    </r>
  </si>
  <si>
    <r>
      <t xml:space="preserve">KROK 7)
FAKTURÁCIA
</t>
    </r>
    <r>
      <rPr>
        <sz val="10"/>
        <rFont val="Tahoma"/>
        <family val="2"/>
      </rPr>
      <t xml:space="preserve">(zodpovedný sprocesovanie je </t>
    </r>
    <r>
      <rPr>
        <b/>
        <sz val="10"/>
        <rFont val="Tahoma"/>
        <family val="2"/>
      </rPr>
      <t>PROJEKTOVÝ MANAŽER</t>
    </r>
    <r>
      <rPr>
        <sz val="10"/>
        <rFont val="Tahoma"/>
        <family val="2"/>
      </rPr>
      <t>)</t>
    </r>
  </si>
  <si>
    <r>
      <t xml:space="preserve">KROK 6)
OVERENIE DODANIA
</t>
    </r>
    <r>
      <rPr>
        <sz val="10"/>
        <rFont val="Tahoma"/>
        <family val="2"/>
      </rPr>
      <t>(zodpovedný za overenie je</t>
    </r>
    <r>
      <rPr>
        <b/>
        <sz val="10"/>
        <rFont val="Tahoma"/>
        <family val="2"/>
      </rPr>
      <t xml:space="preserve"> PROJEKTOVÝ MANAŽER a BIZNIS VLASTNÍK</t>
    </r>
    <r>
      <rPr>
        <sz val="10"/>
        <rFont val="Tahoma"/>
        <family val="2"/>
      </rPr>
      <t>)</t>
    </r>
  </si>
  <si>
    <r>
      <t xml:space="preserve">IDENTIFIKÁCIA OVM
</t>
    </r>
    <r>
      <rPr>
        <sz val="10"/>
        <rFont val="Tahoma"/>
        <family val="2"/>
      </rPr>
      <t>(KTO ŽIADA)</t>
    </r>
  </si>
  <si>
    <t>doplň meno</t>
  </si>
  <si>
    <t>doplň názov OVM pre koho sa požiadavka realzuje</t>
  </si>
  <si>
    <t>KATALÓG POŽIADAVIEK na ROZVOJ IS / ZMENU IS (CR)</t>
  </si>
  <si>
    <t>BC/CBA - Martin Bezek ?</t>
  </si>
  <si>
    <t>ÁNO</t>
  </si>
  <si>
    <t>IS CSRÚ</t>
  </si>
  <si>
    <t>súčinnosť OVM a jeho dodávatela</t>
  </si>
  <si>
    <t>Dodatok v príprave</t>
  </si>
  <si>
    <t>testovacie dáta</t>
  </si>
  <si>
    <t>produkčné</t>
  </si>
  <si>
    <t>UAT</t>
  </si>
  <si>
    <t>AN51</t>
  </si>
  <si>
    <t>AN52</t>
  </si>
  <si>
    <t>AN53</t>
  </si>
  <si>
    <t>AN54</t>
  </si>
  <si>
    <t>AN55</t>
  </si>
  <si>
    <t>AN72</t>
  </si>
  <si>
    <t>AN73</t>
  </si>
  <si>
    <t>AN79</t>
  </si>
  <si>
    <t>AN80</t>
  </si>
  <si>
    <t>AN81</t>
  </si>
  <si>
    <t>AN83</t>
  </si>
  <si>
    <t>-</t>
  </si>
  <si>
    <t>AN106</t>
  </si>
  <si>
    <t>AN109</t>
  </si>
  <si>
    <t>AN117</t>
  </si>
  <si>
    <t>AN118</t>
  </si>
  <si>
    <t>AN120</t>
  </si>
  <si>
    <t>AN142</t>
  </si>
  <si>
    <t>AN143</t>
  </si>
  <si>
    <t>AN156</t>
  </si>
  <si>
    <t>UPVII/IOM</t>
  </si>
  <si>
    <t>MS SR</t>
  </si>
  <si>
    <t>MK SR</t>
  </si>
  <si>
    <t>ŠÚSR</t>
  </si>
  <si>
    <t>UPSVaR &amp; CSRÚ &amp; ITMS -  </t>
  </si>
  <si>
    <t>MŠVVaŠ &amp; CSRÚ &amp; EUoZ</t>
  </si>
  <si>
    <t>ZVJS</t>
  </si>
  <si>
    <t>MF SR/CEM</t>
  </si>
  <si>
    <t>MIRRI / ITMS</t>
  </si>
  <si>
    <t>FS</t>
  </si>
  <si>
    <t>Výpis z LV</t>
  </si>
  <si>
    <t>Kópia KM</t>
  </si>
  <si>
    <t>Odpis z RPO</t>
  </si>
  <si>
    <t>PoNŠ</t>
  </si>
  <si>
    <t>UGKK nevizualizované služby</t>
  </si>
  <si>
    <t>SP nedoplatky</t>
  </si>
  <si>
    <t>autocomplete na vyhľadávanie PO</t>
  </si>
  <si>
    <t>DoNŠ</t>
  </si>
  <si>
    <t>Evidenčné údaje RIS</t>
  </si>
  <si>
    <t>RPO zápis,úprava zápisu partnerov</t>
  </si>
  <si>
    <t>Optimalizácia dlhotrvajúceho zápisu inicializačnej dávky KÚ (UPSVaR) do ITMS</t>
  </si>
  <si>
    <t>Úprava spôsob konzumácie OE EUoZ v zmysle požiadavky MŠVaV SR</t>
  </si>
  <si>
    <t>RFO</t>
  </si>
  <si>
    <t>Základné číselníky</t>
  </si>
  <si>
    <t>SP dávky</t>
  </si>
  <si>
    <t>Kontrola sťahovania kópie a zálohovanie</t>
  </si>
  <si>
    <t>RPO-zmena štruktúry v2</t>
  </si>
  <si>
    <t>KU, paralelizacia importu</t>
  </si>
  <si>
    <t>DP úprava na 2019</t>
  </si>
  <si>
    <t>Zápis do IS SEMP</t>
  </si>
  <si>
    <t>AN57</t>
  </si>
  <si>
    <t>AN58</t>
  </si>
  <si>
    <t>AN77</t>
  </si>
  <si>
    <t>AN78</t>
  </si>
  <si>
    <t>AN102</t>
  </si>
  <si>
    <t>AN104</t>
  </si>
  <si>
    <t>AN108</t>
  </si>
  <si>
    <t>AN127</t>
  </si>
  <si>
    <t>AN128</t>
  </si>
  <si>
    <t>AN129</t>
  </si>
  <si>
    <t>AN130</t>
  </si>
  <si>
    <t>AN131</t>
  </si>
  <si>
    <t>AN132</t>
  </si>
  <si>
    <t>AN137</t>
  </si>
  <si>
    <t>AN138</t>
  </si>
  <si>
    <t>AN139</t>
  </si>
  <si>
    <t>AN140</t>
  </si>
  <si>
    <t>AN141</t>
  </si>
  <si>
    <t>AN157</t>
  </si>
  <si>
    <t>AN160</t>
  </si>
  <si>
    <t>AN161</t>
  </si>
  <si>
    <t>AN162</t>
  </si>
  <si>
    <t>VUJE</t>
  </si>
  <si>
    <t>Notárska komora SR</t>
  </si>
  <si>
    <t xml:space="preserve">MPaRV SR </t>
  </si>
  <si>
    <t>CDCP</t>
  </si>
  <si>
    <t>Sociálna poisťovňa</t>
  </si>
  <si>
    <t>SBA</t>
  </si>
  <si>
    <t>GP SR</t>
  </si>
  <si>
    <t>PMU/IS SEMP</t>
  </si>
  <si>
    <t>MH SR</t>
  </si>
  <si>
    <t>RA</t>
  </si>
  <si>
    <t>RPO</t>
  </si>
  <si>
    <t>Nedoplatky ZP</t>
  </si>
  <si>
    <t>Nedoplatky SP</t>
  </si>
  <si>
    <t>Overenie existencie zamestnanca</t>
  </si>
  <si>
    <t>Registrácie fyzickej osoby</t>
  </si>
  <si>
    <t>Počet zamestnancov zamestnávateľa</t>
  </si>
  <si>
    <t>Priebeh registrácií ZEC/SZČO</t>
  </si>
  <si>
    <t>Číselníky ŠÚSR</t>
  </si>
  <si>
    <t>Registre IS SEMP, úprava Štátna pomoc</t>
  </si>
  <si>
    <t>Registre IS SEMP</t>
  </si>
  <si>
    <t>AN59</t>
  </si>
  <si>
    <t>AN60</t>
  </si>
  <si>
    <t>AN64</t>
  </si>
  <si>
    <t>AN65</t>
  </si>
  <si>
    <t>AN66</t>
  </si>
  <si>
    <t>AN67</t>
  </si>
  <si>
    <t>AN68</t>
  </si>
  <si>
    <t>AN69</t>
  </si>
  <si>
    <t>AN70</t>
  </si>
  <si>
    <t>AN74</t>
  </si>
  <si>
    <t>AN84</t>
  </si>
  <si>
    <t>AN85</t>
  </si>
  <si>
    <t>AN86</t>
  </si>
  <si>
    <t>AN87</t>
  </si>
  <si>
    <t>AN88</t>
  </si>
  <si>
    <t>AN89</t>
  </si>
  <si>
    <t>AN90</t>
  </si>
  <si>
    <t>AN91</t>
  </si>
  <si>
    <t>AN92</t>
  </si>
  <si>
    <t>AN93</t>
  </si>
  <si>
    <t>AN94</t>
  </si>
  <si>
    <t>AN114</t>
  </si>
  <si>
    <t>AN115</t>
  </si>
  <si>
    <t>AN116</t>
  </si>
  <si>
    <t>AN121</t>
  </si>
  <si>
    <t>AN122</t>
  </si>
  <si>
    <t>AN123</t>
  </si>
  <si>
    <t>AN124</t>
  </si>
  <si>
    <t>AN125</t>
  </si>
  <si>
    <t>AN126</t>
  </si>
  <si>
    <t>AN134</t>
  </si>
  <si>
    <t>AN135</t>
  </si>
  <si>
    <t>AN136</t>
  </si>
  <si>
    <t>AN148</t>
  </si>
  <si>
    <t>AN149</t>
  </si>
  <si>
    <t>AN150</t>
  </si>
  <si>
    <t>AN151</t>
  </si>
  <si>
    <t>AN152</t>
  </si>
  <si>
    <t>AN153</t>
  </si>
  <si>
    <t>AN154</t>
  </si>
  <si>
    <t>AN155</t>
  </si>
  <si>
    <t>AN158</t>
  </si>
  <si>
    <t>AN159</t>
  </si>
  <si>
    <t>MFSR / CRPVS</t>
  </si>
  <si>
    <t>MŠVVaŠ / IS Športu</t>
  </si>
  <si>
    <t>Mesto Senec</t>
  </si>
  <si>
    <t>MS</t>
  </si>
  <si>
    <t>MF SR / SAP</t>
  </si>
  <si>
    <t>ÚVZ SR</t>
  </si>
  <si>
    <t>SŠHR</t>
  </si>
  <si>
    <t>SLK</t>
  </si>
  <si>
    <t>UGKK</t>
  </si>
  <si>
    <t>MIRRI / IS IOM</t>
  </si>
  <si>
    <t>SVaPU</t>
  </si>
  <si>
    <t>Nedoplatky FS, new konektivita</t>
  </si>
  <si>
    <t>2x newOE Nedoplatky FS detail</t>
  </si>
  <si>
    <t>Stotožnenie Dlžníka na RPO</t>
  </si>
  <si>
    <t>RPO čítanie</t>
  </si>
  <si>
    <t>Register úpadcov</t>
  </si>
  <si>
    <t>Odpis RPO</t>
  </si>
  <si>
    <t>Výpis RT</t>
  </si>
  <si>
    <t>Správa koncových používateľov</t>
  </si>
  <si>
    <t>Výpis LV</t>
  </si>
  <si>
    <t>Číselníky UGKK</t>
  </si>
  <si>
    <t>Nedoplatky FS, pridanie COLných nedoplatkov</t>
  </si>
  <si>
    <t>Objekty RIS</t>
  </si>
  <si>
    <t>PRO</t>
  </si>
  <si>
    <t>DQ RPO</t>
  </si>
  <si>
    <t>EUoZ</t>
  </si>
  <si>
    <t>Register platcov DPH</t>
  </si>
  <si>
    <t>EZZK</t>
  </si>
  <si>
    <t>Integrácia IOM v role "konzument" OE: PoNŠ</t>
  </si>
  <si>
    <t>integrácia IOM v role "konzument" OE: OdpisRPO</t>
  </si>
  <si>
    <t>Nové pripojenie pre IOM v role "konzument" OE: Vypis LV a Číselníky UGKK
    -  implementácia konektivity IOM&amp;gCloud&amp;CSRÚ, a integračných služieb IS CSRÚ pre OE</t>
  </si>
  <si>
    <t>integrácia IOM v role "konzument" OE: Kópia KM</t>
  </si>
  <si>
    <t>1. Pracovník pre oblasť integrácie / 80
2. IT architekt / 90
3. SW analytik / 75
4. Tester / 50
5. Projektový manažér / 90</t>
  </si>
  <si>
    <t xml:space="preserve">1. Pracovník pre oblasť integrácie 12,5 MDs
2. IT architekt 3 MDs
3. SW analytik 1 MDs
4. Tester 8 MDs
5. Projektový manažér 7MDs
</t>
  </si>
  <si>
    <t xml:space="preserve">1. Pracovník pre oblasť integrácie 4,5 MDs
2. IT architekt 1 MDs
3. SW analytik 1 MDs
4. Tester 4 MDs
5. Projektový manažér 2,5 MDs
</t>
  </si>
  <si>
    <t xml:space="preserve">1. Pracovník pre oblasť integrácie 32 MDs
2. IT architekt 8 MDs
3. Tester 32 MDs
4. Projektový manažér 8 MDs
</t>
  </si>
  <si>
    <t>1. Pracovník pre oblasť integrácie / 80
2. IT architekt / 90
3. Tester / 50
4. Projektový manažér / 90</t>
  </si>
  <si>
    <t xml:space="preserve">1. Pracovník pre oblasť integrácie 2,5 MDs
2. IT architekt 1 MDs
3. SW analytik 1,75 MDs
4. Tester 1 MDs
5. Projektový manažér 0,75 MDs
</t>
  </si>
  <si>
    <t>Vystavenie synchronnej sluzby „vyhladavanie subjektov v RPO“ pre ucely autocomplete IOM (pre vyhladanie a doplnenie subjektu vo formulári ziadosti o vypis/odpis).</t>
  </si>
  <si>
    <t>Nové pripojenie pre IOM v role "konzument" OE: UGKK 8 vystavených služieb
    - nové integračné služby IS CSRÚ pre konzumenta IOM
formou G2G služieb IS CSRÚ.</t>
  </si>
  <si>
    <t>integrácia MS SR v role "konzument" OE: SPnedoplatky
formou G2G služieb IS CSRÚ.</t>
  </si>
  <si>
    <t>Zmenová požiadavka AP CSRU, ID HPSM C116696</t>
  </si>
  <si>
    <t>Zmenová požiadavka AP CSRU, ID HPSM C115002</t>
  </si>
  <si>
    <t>Zmenová požiadavka AP CSRU, ID HPSM C115003</t>
  </si>
  <si>
    <t>Zmenová požiadavka AP CSRU, ID HPSM C115358</t>
  </si>
  <si>
    <t>integrácia MKSR v role "konzument" OE: PoNŠ</t>
  </si>
  <si>
    <t>integrácia MKSR v role "konzument" OE: DoNŠ</t>
  </si>
  <si>
    <t>integrácia MKSR v role "konzument" OE: Objekty evidencie RIS</t>
  </si>
  <si>
    <t>Zmenová požiadavka AP CSRU</t>
  </si>
  <si>
    <t>úprava parametrov volania zápisu pre OE: RPO - rozšírenie parametrov a štruktúry volania služby ŠÚSR technickým používateľom partnerskej strany zdrojového registra
formou G2G služby IS CSRÚ</t>
  </si>
  <si>
    <t>Zmenová požiadavka AP CSRU, ID HPSM C115500</t>
  </si>
  <si>
    <t>1. Pracovník pre oblasť integrácie / 80
2. Tester / 50
3. Projektový manažér / 90</t>
  </si>
  <si>
    <t xml:space="preserve">1. Pracovník pre oblasť integrácie 2,5 MDs
2. Tester 4 MDs
3. Projektový manažér 1 MDs
</t>
  </si>
  <si>
    <t>Optimalizácia dlhotrvajúceho zápisu inicializačnej dávky KÚ (UPSVaR) do ITMS v zmysle požiadaviek (monitoring, analýza chýb, kontrola logov, riadenie odstávok)</t>
  </si>
  <si>
    <t xml:space="preserve">1. Pracovník pre oblasť integrácie 30,8 MDs
2. IT architekt 7,25 MDs
3. SW analytik 5,4 MDs
4. Tester 5,4 MDs
5. Projektový manažér 5,6 MDs
</t>
  </si>
  <si>
    <t xml:space="preserve">1. Pracovník pre oblasť integrácie 16,12 MDs
2. IT architekt 4,38 MDs
3. SW analytik 2,75 MDs
4. Tester 6,5 MDs
5. Projektový manažér 5,62 MDs
</t>
  </si>
  <si>
    <t>integrácia GR ZVJS v role "konzument" OE: RFO
pre získanie informácie o pridelenom identifikačnom čísle cudzinca, a jednoznačného identifikovania osoby – klienta ZVJS</t>
  </si>
  <si>
    <t xml:space="preserve">1. Pracovník pre oblasť integrácie 15,5 MDs
2. IT architekt 3 MDs
3. SW analytik 1 MDs
4. Tester 13 MDs
5. Projektový manažér 6 MDs
</t>
  </si>
  <si>
    <t>integrácia MS SR v role "konzument" OE: ZČ
od poskytovateľa MetaIS</t>
  </si>
  <si>
    <t>Zmenová požiadavka AP CSRU, ID HPSM C116623</t>
  </si>
  <si>
    <t xml:space="preserve">1. Pracovník pre oblasť integrácie 4 MDs
2. IT architekt 1 MDs
3. Tester 4 MDs
4. Projektový manažér 1 MDs
</t>
  </si>
  <si>
    <t>integrácia MS SR v role "konzument" nového špecifického OE: SPdávky pre MS
formou G2G služieb IS CSRÚ</t>
  </si>
  <si>
    <t xml:space="preserve">1. Pracovník pre oblasť integrácie 8 MDs
2. IT architekt 1 MDs
3. SW analytik 3 MDs
4. Tester 6 MDs
5. Projektový manažér 6 MDs
</t>
  </si>
  <si>
    <t>Zmenová požiadavka AP CSRU, ID HPSM C116603</t>
  </si>
  <si>
    <t xml:space="preserve">zapracovanie automatizovaných kontrol pri sťahovaní lokálnej kópie so zálohovaním </t>
  </si>
  <si>
    <t xml:space="preserve">1. Pracovník pre oblasť integrácie 22 MDs
2. IT architekt 3 MDs
3. SW analytik 7 MDs
4. Tester 16,5 MDs
5. Projektový manažér 6 MDs
</t>
  </si>
  <si>
    <t xml:space="preserve">1. Pracovník pre oblasť integrácie 13 MDs
2. IT architekt 4,75 MDs
3. SW analytik 5,75 MDs
4. Tester 15,5 MDs
5. Projektový manažér 4,5 MDs
</t>
  </si>
  <si>
    <t>1. Zmena štruktúry dát RPO - pridáva sa  položka Funkcia člena v rámci kolektívneho štatutárneho orgánu.
- zmena ma dopad aj na súčasné zápisové služby RPO
2. Dlhé Odpisy RPO - pridáva sa nová metóda printoutByGenerationIdCades pre odpisy, ktoré nie je možné kvôli ich veľkosti podpísať do 60s.
- zmena ma dopad aj na Odpisy s históriou</t>
  </si>
  <si>
    <t>Overiť možnosť simultánneho zasielania dávok kariet účastníkov do ITMS2014+ (z pohľadu testovania aj prípadného ďalšieho nasadenia).</t>
  </si>
  <si>
    <t xml:space="preserve">1. Pracovník pre oblasť integrácie 5,25 MDs
2. IT architekt 1,5 MDs
3. Tester 4,75 MDs
4. Projektový manažér 2 MDs
</t>
  </si>
  <si>
    <t>aktualizácie štruktúr daňových priznaní pre rok 2019</t>
  </si>
  <si>
    <t xml:space="preserve">1. Pracovník pre oblasť integrácie 2 MDs
</t>
  </si>
  <si>
    <t xml:space="preserve">1. Pracovník pre oblasť integrácie / 80
</t>
  </si>
  <si>
    <t xml:space="preserve"> integrácia IS CSR  v role "poskytovateľ" OE: SEMP - zápisová služba
formou G2G zápisovej služby IS CSRÚ. Účel: pre MK SR zápis údajov do IS SEMP</t>
  </si>
  <si>
    <t xml:space="preserve">1. Pracovník pre oblasť integrácie 4,5 MDs
2. IT architekt 3 MDs
3. SW analytik 1,5 MDs
4. Tester 9 MDs
5. Projektový manažér 3,5 MDs
</t>
  </si>
  <si>
    <t>integrácia EPSIS v role "konzument" OE: RA</t>
  </si>
  <si>
    <t>integrácia EPSIS v role "konzument" OE: RPO</t>
  </si>
  <si>
    <t>integrácia EPSIS v role "konzument" OE: Číselníky ŠÚ SR</t>
  </si>
  <si>
    <t>integrácia EPSIS v role "konzument" OE: Základné číselníky</t>
  </si>
  <si>
    <t>integrácia NK/CIS v role "konzument" OE: Nedoplatky ZP</t>
  </si>
  <si>
    <t>integrácia NK/CIS v role "konzument" OE: Nedoplatky SP</t>
  </si>
  <si>
    <t>1. integrácia MPRV v role "konzument" OE: RFO
-	Poskytnutie zoznamu IFO podľa vyhľadávacích kritérií
-	Poskytnutie referenčných údajov zoznamu IFO online
-	Označenie záujmovej osoby
-	Zrušenie označenia záujmovej osoby
-	Poskytnutie zmenových dávok o záujmových fyzických osobách (Poskytnutie zoznamu IFO so zmenenými referenčnými údajmi)
-	Poskytnutie číselníkov RFO
formou G2G služieb IS CSRÚ.</t>
  </si>
  <si>
    <t xml:space="preserve">1. Pracovník pre oblasť integrácie 8 MDs
2. IT architekt 3 MDs
3. SW analytik 1 MDs
4. Tester 6 MDs
5. Projektový manažér 6 MDs
</t>
  </si>
  <si>
    <t>integrácia MPaRV v role "konzument" OE: RA-register adries
formou G2G služieb IS CSRÚ.</t>
  </si>
  <si>
    <t>rozšírenie integrácie SP v role "poskytovateľ" o nové OE1: Overenie existencie zamestnanca
    - pridanie nového OE, integrácia podľa podmienok v IM poskytovateľa SP</t>
  </si>
  <si>
    <t xml:space="preserve"> integrácia SP v role "poskytovateľ" údajov OE2: Priebeh registrácií ZEC/SZČO
    - pridanie nového OE, rozšírenie integrácia podľa podmienok v IM poskytovateľa SP</t>
  </si>
  <si>
    <t>integrácia SP v role "poskytovateľ" údajov OE:3 Počet zamestnancov zamestnávateľa
    - pridanie nového OE, rozšírenie integrácia podľa podmienok v IM poskytovateľa SP</t>
  </si>
  <si>
    <t xml:space="preserve">1. Pracovník pre oblasť integrácie 5 MDs
2. SW analytik 1,5 MDs
3. Tester 9 MDs
4. Projektový manažér 5,5 MDs
</t>
  </si>
  <si>
    <t>1. Pracovník pre oblasť integrácie / 80
2. SW analytik / 75
3. Tester / 50
4. Projektový manažér / 90</t>
  </si>
  <si>
    <t>1. Pracovník pre oblasť integrácie / 80
2. Tester / 50
3. SW analytik / 75
4. Projektový manažér / 90</t>
  </si>
  <si>
    <t xml:space="preserve">1. Pracovník pre oblasť integrácie 4 MDs
2. Tester 8 MDs
3. SW analytik 1,5 MDs
4. Projektový manažér 2,5 MDs
</t>
  </si>
  <si>
    <t>rozšírenie integrácie ITMS2014+ v role "konzument" o nové OE1: Overenie existencie zamestnanca
    - pridanie nového OE, integrácia a otestovanie údajov od poskytovateľa SP</t>
  </si>
  <si>
    <t xml:space="preserve">rozšírenie integrácie ITMS2014+ v role "konzument" o nové OE2: Priebeh registrácií ZEC/SZČO
    - pridanie OE, integrácia a otestovanie údajov od poskytovateľa SP </t>
  </si>
  <si>
    <t>rozšírenie integrácie ITMS2014+ v role "konzument" o nové OE3: Počet zamestnancov zamestnávateľa
    - pridanie OE, integrácia a otestovanie údajov od poskytovateľa SP</t>
  </si>
  <si>
    <t>Nové pripojenie SBA v role "konzument" OE: RPO-čítanie,zmenové dávky
    - implementácia novej konektivity SBA&amp;gCloud&amp;CSRÚ,a int. služieb IS CSRÚ
    - pripojenie SBA ako Konzument RPO integráciou na CSRÚ</t>
  </si>
  <si>
    <t>integrácia SBA v role "konzument" údajov OE: Údaje z registra RFO</t>
  </si>
  <si>
    <t>integrácia SBA v role "konzument" údajov OE: Údaje z registra RA</t>
  </si>
  <si>
    <t>integrácia SBA  v role "konzument" údajov OE: Štatistické číselníky</t>
  </si>
  <si>
    <t>integrácia SBA  v rol "konzument" údajov OE: Základné číselníky</t>
  </si>
  <si>
    <t xml:space="preserve">1. Pracovník pre oblasť integrácie 12,5 MDs
2. IT architekt 3 MDs
3. SW analytik 1 MDs
4. Tester 8 MDs
5. Projektový manažér 7 MDs
</t>
  </si>
  <si>
    <t>Pripojenie GP SR v role "konzument" OE: RPO-čítanie,zmenové dávky
   formou G2G služieb IS CSRÚ,
a realizácia novej konektivity volania služieb CSRÚ z GP - jedná sa o prvé pripojenie GP v roli Konzument údajov.</t>
  </si>
  <si>
    <t>integrácia IS SEMP  v role "poskytovateľ" OE: Registre IS SEMP - doplnenie rozhrania o 3 nové povinné polia (pomoc, kategória pomoci a účel pomoci) a úprava existujúcich polí pre účely štátej pomoci</t>
  </si>
  <si>
    <t>integrácia IS MH SR v role  "poskytovateľ" OE:- pridanie zápisovania údajov do IS SEMP</t>
  </si>
  <si>
    <t>integrácia IS MH SR v role "konzument" OE: - pridanie čítania registrov IS SEMP</t>
  </si>
  <si>
    <t>Nové pripojenie pre CRPVS v role "konzument" OE: FSSR
    - implementácia novej konektivity CRPVS&amp;gCloud&amp;CSRÚ,a integračných služieb IS CSRÚ
    - pripojenie CRPVS ako Konzument exist.OE NedoplatkyFS
    pre integráciu CRPVS na CSRÚ</t>
  </si>
  <si>
    <t xml:space="preserve">rozšírenie integrácie FSSR&amp;CSRÚ v role "poskytovateľ" o 2 nové OE: (1) Dávka colných a daňových pohľadávok a (2) Dávka číselníkov finančnej správy, detailné údaje pre CRPVS </t>
  </si>
  <si>
    <t>integrácia CRPVS v role "konzument" DQ služby CSRÚ: Stotožnenie Dlžníka na RPO</t>
  </si>
  <si>
    <t>integrácia CRPVS v role "konzument" údajov OE: Základné číselníky</t>
  </si>
  <si>
    <t>integrácia CRPVS v role "konzument" údajov OE: Údaje z registra RFO</t>
  </si>
  <si>
    <t>integrácia CRPVS v role "konzument" údajov OE: Údaje z registra RPO</t>
  </si>
  <si>
    <t>integrácia CRPVS v role "konzument" údajov OE: Údaje z registra Register úpadcov</t>
  </si>
  <si>
    <t xml:space="preserve">1. Pracovník pre oblasť integrácie 12,5 MDs
2. IT architekt 3 MDs
3. SW analytik 1 MDs
4. Tester 8 MDs
5. Projektový manažér 6 MDs
</t>
  </si>
  <si>
    <t xml:space="preserve">1. Pracovník pre oblasť integrácie 10 MDs
2. SW analytik 3 MDs
3. Tester 18 MDs
4. Projektový manažér 11 MDs
</t>
  </si>
  <si>
    <t xml:space="preserve">1. Pracovník pre oblasť integrácie 13 MDs
2. IT architekt 5,5 MDs
3. SW analytik 2,5 MDs
4. Tester 14 MDs
5. Projektový manažér 9,5 MDs
</t>
  </si>
  <si>
    <t>integrácia IS Športu v role "konzument" OE: RFO
pre konsolidovanie údajov športovcov s ref.registotm RFO</t>
  </si>
  <si>
    <t xml:space="preserve">1. Pracovník pre oblasť integrácie 11 MDs
2. IT architekt 3 MDs
3. SW analytik 1 MDs
4. Tester 11 MDs
5. Projektový manažér 6 MDs
</t>
  </si>
  <si>
    <t>Nové pripojenie pre Mesto Senec v role "konzument" OE: RPO-čítanie,zmenové dávky
     - implementácia novej konektivity Mesto Senec&amp;gCloud&amp;CSRÚ,a int. služieb IS CSRÚ
    - pripojenie Mesto Senec ako Konzument exist.OE RPO pre integráciu na CSRÚ</t>
  </si>
  <si>
    <t>integrácia Mesto Senec v role "konzument" údajov OE: Odpis z RPO</t>
  </si>
  <si>
    <t>integrácia Mesto Senec v role "konzument" údajov OE: Výpis z LV</t>
  </si>
  <si>
    <t>integrácia Mesto Senec v role "konzument" údajov OE: Základné číselníky</t>
  </si>
  <si>
    <t>integrácia Mesto Senec v role "konzument" údajov OE: Výpis RT</t>
  </si>
  <si>
    <t>integrácia Mesto Senec v role "konzument" údajov OE: Správa koncových používateľov</t>
  </si>
  <si>
    <t>integrácia Mesto Senec v role "konzument" údajov OE: Číselníky UGKK</t>
  </si>
  <si>
    <t>integrácia Mesto Senec v role "konzument" údajov OE: Kópia KM</t>
  </si>
  <si>
    <t>integrácia Mesto Senec v role "konzument" údajov OE: Štatistické číselníky</t>
  </si>
  <si>
    <t>integrácia Mesto Senec v role "konzument" údajov OE: Údaje z registra RA</t>
  </si>
  <si>
    <t>integrácia Mesto Senec v role "konzument" údajov OE: Údaje z registra RFO</t>
  </si>
  <si>
    <t>Nové pripojenie pre ESB ÚVZ v role "konzument" OE: RPO-čítanie,zmenové dávky
    - implementácia novej konektivity ÚVZ &amp;gCloud&amp;CSRÚ,a int. služieb IS CSRÚ
    - pripojenie ÚVZ ako Konzument exist.OE RPO pre integráciu na CSRÚ</t>
  </si>
  <si>
    <t>integrácia ÚVZ v role "konzument" údajov OE: Odpis z RPO</t>
  </si>
  <si>
    <t>integrácia ÚVZ  v role "konzument" údajov OE: Štatistické číselníky</t>
  </si>
  <si>
    <t>integrácia ÚVZ  v role "konzument" údajov OE: Základné číselníky</t>
  </si>
  <si>
    <t>integrácia ÚVZ  v role "konzument" údajov OE: Údaje z registra RA</t>
  </si>
  <si>
    <t>integrácia ÚVZ  v role "konzument" údajov OE: Údaje z registra RFO, včetne číselníkov</t>
  </si>
  <si>
    <t xml:space="preserve">1. Pracovník pre oblasť integrácie 4,5 MDs
2. IT architekt 1 MDs
3. SW analytik 1 MDs
4. Tester 8 MDs
5. Projektový manažér 2,5 MDs
</t>
  </si>
  <si>
    <t xml:space="preserve">1. Pracovník pre oblasť integrácie 8 MDs
2. IT architekt 3 MDs
3. SW analytik 1 MDs
4. Tester 14 MDs
5. Projektový manažér 6 MDs
</t>
  </si>
  <si>
    <t>Nové pripojenie pre SŠHR v role "konzument" OE: RPO-čítanie,zmenové dávky
    - implementácia novej konektivity SŠHR &amp;gCloud&amp;CSRÚ,a int. služieb IS CSRÚ
    - pripojenie SŠHR ako Konzument exist.OE RPO pre integráciu na CSRÚ</t>
  </si>
  <si>
    <t>integrácia SŠHR  v role "konzument" údajov OE: Štatistické číselníky</t>
  </si>
  <si>
    <t>integrácia SŠHR  v role "konzument" údajov OE: Základné číselníky</t>
  </si>
  <si>
    <t>Nové pripojenie SLK v role "konzument" OE: Údaje z registra RA
    - implementácia novej konektivity SLK&amp;gCloud&amp;CSRÚ,a int. služieb IS CSRÚ
    - pripojenie SLK ako Konzument RA integráciou na CSRÚ
formou G2G služieb IS CSRÚ.</t>
  </si>
  <si>
    <t>Integrácia UGKK na CSRU službu DQ pre údaje RPO
Práce v sebe zahŕňajú:
- poskytnutie poradenstva pri definovaní štruktúry a typu vstupného datasetu (súboru napr. csv, xml, xlsx a popis stĺpcov) a výbere parametrov  pre stotožnenie voči referenčnému registru,
- nastavenie funkčnosti spracovania vstupného datasetu na strane IS CSRÚ a pravidiel stotožnenia voči referenčnému registru RPO (váha/dôležitosť jednotlivých parametrov),
- súčinnosť pri ladení a vyhodnocovaní stotožnenia údajov,
- projektové riadenie a aktualizáciu dokumentácie.</t>
  </si>
  <si>
    <t xml:space="preserve">1. Pracovník pre oblasť integrácie 5 MDs
2. IT architekt 1 MDs
3. SW analytik 0,5 MDs
4. Tester 0,5 MDs
5. Projektový manažér 1,5 MDs
</t>
  </si>
  <si>
    <t>integrácia MSSR v role "konzument" OE: RPO-čítanie,zmenové dávky</t>
  </si>
  <si>
    <t>integrácia MSSR v role "konzument" údajov OE: Údaje z registra RFO</t>
  </si>
  <si>
    <t xml:space="preserve"> integrácia MSSR v role "konzument" údajov OE: Údaje z registra RA</t>
  </si>
  <si>
    <t>integrácia MSSR v role "konzument" údajov OE: EUoZ (ISSZ)</t>
  </si>
  <si>
    <t>integrácia MSSR v role "konzument" údajov OE: Register plátcov DPH
formou G2G služieb IS CSRÚ</t>
  </si>
  <si>
    <t>rozšírenie integrácie IOM v role "poskytovateľ" o nový OE: O Centrálna evidencia záznamov o vykonanej zaručenej konverzii - 9 položiek registra
    - pridanie nového OE, integrácia podľa podmienok v IM poskytovateľa
formou G2G služieb IS CSRÚ</t>
  </si>
  <si>
    <t xml:space="preserve">1. Pracovník pre oblasť integrácie 11 MDs
2. SW analytik 1,5 MDs
3. Tester 12 MDs
4. Projektový manažér 8 MDs
</t>
  </si>
  <si>
    <t>Nové pripojenie ŠVaPÚ vo Zvolene v role "konzument" OE: RPO-čítanie,zmenové dávky
    - implementácia novej konektivity ŠVaPÚ&amp;gCloud&amp;CSRÚ,a int. služieb IS CSRÚ
    - pripojenie ŠVaPÚ ako Konzument RPO integráciou na CSRÚ</t>
  </si>
  <si>
    <t>integrácia ŠVaPÚ v role "konzument" údajov OE: Údaje z registra RFO</t>
  </si>
  <si>
    <t>Kandidát do projektu NPDI</t>
  </si>
  <si>
    <r>
      <t xml:space="preserve">Ivo Král
</t>
    </r>
    <r>
      <rPr>
        <u/>
        <sz val="10"/>
        <color theme="0" tint="-0.499984740745262"/>
        <rFont val="Tahoma"/>
        <family val="2"/>
      </rPr>
      <t>ivo.kral@vicepremier.gov.sk</t>
    </r>
  </si>
  <si>
    <r>
      <rPr>
        <b/>
        <sz val="10"/>
        <color theme="0" tint="-0.499984740745262"/>
        <rFont val="Tahoma"/>
        <family val="2"/>
      </rPr>
      <t>Milan Andrejkovič</t>
    </r>
    <r>
      <rPr>
        <sz val="10"/>
        <color theme="0" tint="-0.499984740745262"/>
        <rFont val="Tahoma"/>
        <family val="2"/>
      </rPr>
      <t xml:space="preserve">
</t>
    </r>
    <r>
      <rPr>
        <u/>
        <sz val="10"/>
        <color theme="0" tint="-0.499984740745262"/>
        <rFont val="Tahoma"/>
        <family val="2"/>
      </rPr>
      <t>milan.andrejkovic@vicepremier.gov</t>
    </r>
  </si>
  <si>
    <t>SPOLU</t>
  </si>
  <si>
    <t>CENA 
s DPH</t>
  </si>
  <si>
    <t>VZORY</t>
  </si>
  <si>
    <t>doplniť názov požiadavky (CR/rozvoj)</t>
  </si>
  <si>
    <t>doplniť popis požiadavky na rozvoj / CR
(čo - kto - s kým - ako - prečo - načo ...)</t>
  </si>
  <si>
    <r>
      <t xml:space="preserve">KROK 2)
ROZHODNUTIE o REALIZACII NACENENIA
</t>
    </r>
    <r>
      <rPr>
        <sz val="10"/>
        <rFont val="Tahoma"/>
        <family val="2"/>
      </rPr>
      <t>(vstupy doplňa</t>
    </r>
    <r>
      <rPr>
        <b/>
        <sz val="10"/>
        <rFont val="Tahoma"/>
        <family val="2"/>
      </rPr>
      <t xml:space="preserve"> PROJEKTOVÝ MANAŽER -</t>
    </r>
    <r>
      <rPr>
        <sz val="10"/>
        <rFont val="Tahoma"/>
        <family val="2"/>
      </rPr>
      <t xml:space="preserve"> spolu s</t>
    </r>
    <r>
      <rPr>
        <b/>
        <sz val="10"/>
        <rFont val="Tahoma"/>
        <family val="2"/>
      </rPr>
      <t xml:space="preserve"> BIZNIS VLASTNÍKOM)</t>
    </r>
  </si>
  <si>
    <t>napr. IS CSRÚ</t>
  </si>
  <si>
    <t>Sadzby podľa platnej zmluvy (ZoD / SLA) - podľa role</t>
  </si>
  <si>
    <t>ZAPOJENIE JEDNOTLIVÝCH ROLÍ</t>
  </si>
  <si>
    <r>
      <t xml:space="preserve">PRÁCNOSŤ a NÁROČNOSŤ
</t>
    </r>
    <r>
      <rPr>
        <sz val="10"/>
        <rFont val="Tahoma"/>
        <family val="2"/>
      </rPr>
      <t xml:space="preserve"> (počet MDs / v človekodňoch)</t>
    </r>
  </si>
  <si>
    <t xml:space="preserve"> prácnosť v MDs / v človekodňoch</t>
  </si>
  <si>
    <t>použité role</t>
  </si>
  <si>
    <t>MIRRI</t>
  </si>
  <si>
    <t>doplň názov role, napr. IT ANALYTIK</t>
  </si>
  <si>
    <t>doplň názov role, napr. IT ARCHITEKT</t>
  </si>
  <si>
    <t>doplň názov role, napr. IT a KYBER. BEZPEČNOSŤ</t>
  </si>
  <si>
    <t>doplň názov role, napr. IT PROGRAMÁTOR</t>
  </si>
  <si>
    <t>doplň názov role, napr. IT TESTER</t>
  </si>
  <si>
    <t>doplň názov role, napr. PROJEKTOVÝ MANAŽER</t>
  </si>
  <si>
    <t>doplň názov role, napr. IT INTEGRAČNÝ MANAŽER</t>
  </si>
  <si>
    <t>...</t>
  </si>
  <si>
    <t>identifikácia testovacích dát</t>
  </si>
  <si>
    <t>identrikácia prostredia pre otestovaie (napr. produkčné)</t>
  </si>
  <si>
    <t>napr. UAT</t>
  </si>
  <si>
    <t>DÁTUM
ÚHRADY</t>
  </si>
  <si>
    <t>ÁNO  - NIE
(prípadne označenie FA)</t>
  </si>
  <si>
    <t>ÁNO - DODANÉ</t>
  </si>
  <si>
    <t>napr. názov Zmenovej požiadavky - zadanej v Service Desku / v JIRA / ...</t>
  </si>
  <si>
    <r>
      <t xml:space="preserve">Fero Hroch
</t>
    </r>
    <r>
      <rPr>
        <u/>
        <sz val="10"/>
        <rFont val="Tahoma"/>
        <family val="2"/>
      </rPr>
      <t>Fero.Hroch@vicepremier.gov.sk</t>
    </r>
  </si>
  <si>
    <r>
      <rPr>
        <b/>
        <sz val="10"/>
        <rFont val="Tahoma"/>
        <family val="2"/>
      </rPr>
      <t>Milan Andrejkovič</t>
    </r>
    <r>
      <rPr>
        <sz val="10"/>
        <rFont val="Tahoma"/>
        <family val="2"/>
      </rPr>
      <t xml:space="preserve">
</t>
    </r>
    <r>
      <rPr>
        <u/>
        <sz val="10"/>
        <rFont val="Tahoma"/>
        <family val="2"/>
      </rPr>
      <t>milan.andrejkovic@vicepremier.gov</t>
    </r>
  </si>
  <si>
    <r>
      <t xml:space="preserve">KATALÓG POŽIADAVIEK na ROZVOJ IS / ZMENU IS </t>
    </r>
    <r>
      <rPr>
        <sz val="12"/>
        <rFont val="Tahoma"/>
        <family val="2"/>
      </rPr>
      <t>(CR - CHANGE REQUEST)</t>
    </r>
  </si>
  <si>
    <r>
      <rPr>
        <b/>
        <sz val="10"/>
        <rFont val="Tahoma"/>
        <family val="2"/>
      </rPr>
      <t>napr. Milan Andrejkovič</t>
    </r>
    <r>
      <rPr>
        <sz val="10"/>
        <rFont val="Tahoma"/>
        <family val="2"/>
      </rPr>
      <t xml:space="preserve">
</t>
    </r>
    <r>
      <rPr>
        <u/>
        <sz val="10"/>
        <rFont val="Tahoma"/>
        <family val="2"/>
      </rPr>
      <t>milan.andrejkovic@vicepremier.gov</t>
    </r>
  </si>
  <si>
    <t>ROZHODNUTIE
o OSLOVENÍ DODÁVATELA
s CIELOM získania NACENENIA</t>
  </si>
  <si>
    <t xml:space="preserve">ÁNO - NIE
(poznámka: je potrebné rozhodnutie Riadiaceho výboru - RV PROJEKTU) </t>
  </si>
  <si>
    <r>
      <t xml:space="preserve">IDENTIFIKÁCIA OVM / PROJEKT
</t>
    </r>
    <r>
      <rPr>
        <sz val="10"/>
        <rFont val="Tahoma"/>
        <family val="2"/>
      </rPr>
      <t>(KTO ŽIADA)</t>
    </r>
  </si>
  <si>
    <r>
      <t xml:space="preserve">DPH
</t>
    </r>
    <r>
      <rPr>
        <sz val="10"/>
        <rFont val="Tahoma"/>
        <family val="2"/>
      </rPr>
      <t>(20%)</t>
    </r>
  </si>
  <si>
    <t>napr. súčinnosť OVM XY a jeho dodávatela</t>
  </si>
  <si>
    <t>(+) OVERENIE aktualizáciou BC/CBA
(Martin Bezek)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</si>
</sst>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€&quot;_ ;_ * \(#,##0.00\)\ &quot;€&quot;_ ;_ * &quot;-&quot;??_)\ &quot;€&quot;_ ;_ @_ "/>
    <numFmt numFmtId="164" formatCode="_([$€-2]\ * #,##0.00_);_([$€-2]\ * \(#,##0.00\);_([$€-2]\ 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9C0006"/>
      <name val="Tahoma"/>
      <family val="2"/>
    </font>
    <font>
      <u/>
      <sz val="10"/>
      <color rgb="FF0070C0"/>
      <name val="Tahoma"/>
      <family val="2"/>
    </font>
    <font>
      <u/>
      <sz val="10"/>
      <color indexed="12"/>
      <name val="Arial"/>
      <family val="2"/>
    </font>
    <font>
      <b/>
      <sz val="12"/>
      <name val="Tahoma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2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  <font>
      <u/>
      <sz val="10"/>
      <color theme="0" tint="-0.499984740745262"/>
      <name val="Tahoma"/>
      <family val="2"/>
    </font>
    <font>
      <u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rgb="FFFCFCF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AC9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rgb="FF000000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7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5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6" fillId="0" borderId="1" xfId="1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7" fillId="0" borderId="1" xfId="5" applyNumberFormat="1" applyFont="1" applyBorder="1" applyAlignment="1">
      <alignment vertical="center"/>
    </xf>
    <xf numFmtId="0" fontId="7" fillId="0" borderId="0" xfId="0" applyFont="1"/>
    <xf numFmtId="0" fontId="3" fillId="0" borderId="0" xfId="0" applyFont="1"/>
    <xf numFmtId="0" fontId="5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/>
    </xf>
    <xf numFmtId="164" fontId="4" fillId="9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64" fontId="4" fillId="9" borderId="1" xfId="5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/>
    </xf>
    <xf numFmtId="164" fontId="5" fillId="9" borderId="1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164" fontId="5" fillId="9" borderId="1" xfId="5" applyNumberFormat="1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 wrapText="1"/>
    </xf>
    <xf numFmtId="14" fontId="5" fillId="11" borderId="1" xfId="0" applyNumberFormat="1" applyFont="1" applyFill="1" applyBorder="1" applyAlignment="1">
      <alignment horizontal="center" vertical="center" wrapText="1"/>
    </xf>
    <xf numFmtId="14" fontId="5" fillId="12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5" fillId="0" borderId="5" xfId="11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11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164" fontId="4" fillId="0" borderId="6" xfId="5" applyNumberFormat="1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11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164" fontId="4" fillId="0" borderId="7" xfId="5" applyNumberFormat="1" applyFont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22">
    <cellStyle name="Hypertextové prepojenie" xfId="1" builtinId="8" hidden="1"/>
    <cellStyle name="Hypertextové prepojenie" xfId="3" builtinId="8" hidden="1"/>
    <cellStyle name="Hypertextové prepojenie" xfId="7" builtinId="8" hidden="1"/>
    <cellStyle name="Hypertextové prepojenie" xfId="9" builtinId="8" hidden="1"/>
    <cellStyle name="Hypertextové prepojenie" xfId="11" builtinId="8"/>
    <cellStyle name="Mena" xfId="5" builtinId="4"/>
    <cellStyle name="Normal 2" xfId="6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3" builtinId="9" hidden="1"/>
    <cellStyle name="Použité hypertextové prepojenie" xfId="14" builtinId="9" hidden="1"/>
    <cellStyle name="Použité hypertextové prepojenie" xfId="15" builtinId="9" hidden="1"/>
    <cellStyle name="Použité hypertextové prepojenie" xfId="16" builtinId="9" hidden="1"/>
    <cellStyle name="Použité hypertextové prepojenie" xfId="17" builtinId="9" hidden="1"/>
    <cellStyle name="Použité hypertextové prepojenie" xfId="18" builtinId="9" hidden="1"/>
    <cellStyle name="Použité hypertextové prepojenie" xfId="19" builtinId="9" hidden="1"/>
    <cellStyle name="Použité hypertextové prepojenie" xfId="20" builtinId="9" hidden="1"/>
    <cellStyle name="Použité hypertextové prepojenie" xfId="21" builtinId="9" hidden="1"/>
  </cellStyles>
  <dxfs count="10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C97"/>
      <color rgb="FFFF817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F703"/>
  <sheetViews>
    <sheetView showGridLines="0" tabSelected="1" zoomScale="80" zoomScaleNormal="80" workbookViewId="0">
      <selection activeCell="R29" sqref="R29"/>
    </sheetView>
  </sheetViews>
  <sheetFormatPr baseColWidth="10" defaultColWidth="10.6640625" defaultRowHeight="13" x14ac:dyDescent="0.15"/>
  <cols>
    <col min="1" max="1" width="3" style="31" customWidth="1"/>
    <col min="2" max="2" width="17.6640625" style="32" customWidth="1"/>
    <col min="3" max="3" width="26.33203125" style="32" customWidth="1"/>
    <col min="4" max="4" width="26.6640625" style="32" bestFit="1" customWidth="1"/>
    <col min="5" max="5" width="42.5" style="37" bestFit="1" customWidth="1"/>
    <col min="6" max="6" width="48" style="34" customWidth="1"/>
    <col min="7" max="7" width="32.1640625" style="34" customWidth="1"/>
    <col min="8" max="8" width="47.33203125" style="32" customWidth="1"/>
    <col min="9" max="9" width="26.5" style="32" bestFit="1" customWidth="1"/>
    <col min="10" max="10" width="43.83203125" style="35" bestFit="1" customWidth="1"/>
    <col min="11" max="11" width="40" style="35" bestFit="1" customWidth="1"/>
    <col min="12" max="12" width="40" style="35" customWidth="1"/>
    <col min="13" max="13" width="34.1640625" style="35" bestFit="1" customWidth="1"/>
    <col min="14" max="15" width="12.6640625" style="35" customWidth="1"/>
    <col min="16" max="16" width="12.6640625" style="77" customWidth="1"/>
    <col min="17" max="17" width="37.1640625" style="35" bestFit="1" customWidth="1"/>
    <col min="18" max="18" width="41.5" style="32" bestFit="1" customWidth="1"/>
    <col min="19" max="19" width="30.5" style="35" customWidth="1"/>
    <col min="20" max="20" width="22.6640625" style="35" bestFit="1" customWidth="1"/>
    <col min="21" max="21" width="32.1640625" style="35" bestFit="1" customWidth="1"/>
    <col min="22" max="22" width="36.1640625" style="35" bestFit="1" customWidth="1"/>
    <col min="23" max="24" width="30.1640625" style="35" customWidth="1"/>
    <col min="25" max="25" width="31.6640625" style="35" customWidth="1"/>
    <col min="26" max="27" width="55.33203125" style="35" customWidth="1"/>
    <col min="28" max="32" width="30.5" style="35" customWidth="1"/>
    <col min="33" max="16384" width="10.6640625" style="31"/>
  </cols>
  <sheetData>
    <row r="2" spans="2:32" s="42" customFormat="1" ht="30" x14ac:dyDescent="0.15">
      <c r="B2" s="84" t="s">
        <v>401</v>
      </c>
      <c r="C2" s="84"/>
      <c r="D2" s="84"/>
      <c r="E2" s="39"/>
      <c r="F2" s="39"/>
      <c r="G2" s="39"/>
      <c r="H2" s="39"/>
      <c r="I2" s="39"/>
      <c r="J2" s="25"/>
      <c r="K2" s="25"/>
      <c r="L2" s="25"/>
      <c r="M2" s="25"/>
      <c r="N2" s="25"/>
      <c r="O2" s="25"/>
      <c r="P2" s="25"/>
      <c r="Q2" s="40"/>
      <c r="R2" s="41" t="s">
        <v>408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2:32" x14ac:dyDescent="0.15">
      <c r="C3" s="33"/>
      <c r="D3" s="33"/>
      <c r="E3" s="33"/>
    </row>
    <row r="4" spans="2:32" ht="41" customHeight="1" x14ac:dyDescent="0.15">
      <c r="B4" s="87" t="s">
        <v>56</v>
      </c>
      <c r="C4" s="87"/>
      <c r="D4" s="87"/>
      <c r="E4" s="87"/>
      <c r="F4" s="87"/>
      <c r="G4" s="87"/>
      <c r="H4" s="88" t="s">
        <v>376</v>
      </c>
      <c r="I4" s="89"/>
      <c r="J4" s="90" t="s">
        <v>50</v>
      </c>
      <c r="K4" s="90"/>
      <c r="L4" s="90"/>
      <c r="M4" s="90"/>
      <c r="N4" s="90"/>
      <c r="O4" s="90"/>
      <c r="P4" s="90"/>
      <c r="Q4" s="90"/>
      <c r="R4" s="28" t="s">
        <v>64</v>
      </c>
      <c r="S4" s="85" t="s">
        <v>66</v>
      </c>
      <c r="T4" s="86"/>
      <c r="U4" s="90" t="s">
        <v>68</v>
      </c>
      <c r="V4" s="90"/>
      <c r="W4" s="91"/>
      <c r="X4" s="91"/>
      <c r="Y4" s="91"/>
      <c r="Z4" s="91"/>
      <c r="AA4" s="91"/>
      <c r="AB4" s="85" t="s">
        <v>70</v>
      </c>
      <c r="AC4" s="86"/>
      <c r="AD4" s="85" t="s">
        <v>69</v>
      </c>
      <c r="AE4" s="85"/>
      <c r="AF4" s="86"/>
    </row>
    <row r="5" spans="2:32" ht="52" x14ac:dyDescent="0.15">
      <c r="B5" s="27" t="s">
        <v>7</v>
      </c>
      <c r="C5" s="27" t="s">
        <v>4</v>
      </c>
      <c r="D5" s="27" t="s">
        <v>405</v>
      </c>
      <c r="E5" s="27" t="s">
        <v>26</v>
      </c>
      <c r="F5" s="27" t="s">
        <v>27</v>
      </c>
      <c r="G5" s="27" t="s">
        <v>42</v>
      </c>
      <c r="H5" s="26" t="s">
        <v>28</v>
      </c>
      <c r="I5" s="26" t="s">
        <v>403</v>
      </c>
      <c r="J5" s="29" t="s">
        <v>30</v>
      </c>
      <c r="K5" s="29" t="s">
        <v>379</v>
      </c>
      <c r="L5" s="29" t="s">
        <v>380</v>
      </c>
      <c r="M5" s="29" t="s">
        <v>49</v>
      </c>
      <c r="N5" s="29" t="s">
        <v>32</v>
      </c>
      <c r="O5" s="29" t="s">
        <v>406</v>
      </c>
      <c r="P5" s="29" t="s">
        <v>372</v>
      </c>
      <c r="Q5" s="29" t="s">
        <v>8</v>
      </c>
      <c r="R5" s="26" t="s">
        <v>67</v>
      </c>
      <c r="S5" s="26" t="s">
        <v>57</v>
      </c>
      <c r="T5" s="26" t="s">
        <v>59</v>
      </c>
      <c r="U5" s="29" t="s">
        <v>35</v>
      </c>
      <c r="V5" s="29" t="s">
        <v>9</v>
      </c>
      <c r="W5" s="29" t="s">
        <v>10</v>
      </c>
      <c r="X5" s="29" t="s">
        <v>11</v>
      </c>
      <c r="Y5" s="29" t="s">
        <v>12</v>
      </c>
      <c r="Z5" s="29" t="s">
        <v>13</v>
      </c>
      <c r="AA5" s="29" t="s">
        <v>36</v>
      </c>
      <c r="AB5" s="26" t="s">
        <v>14</v>
      </c>
      <c r="AC5" s="26" t="s">
        <v>39</v>
      </c>
      <c r="AD5" s="26" t="s">
        <v>37</v>
      </c>
      <c r="AE5" s="26" t="s">
        <v>51</v>
      </c>
      <c r="AF5" s="26" t="s">
        <v>395</v>
      </c>
    </row>
    <row r="6" spans="2:32" ht="143" x14ac:dyDescent="0.15">
      <c r="B6" s="3" t="s">
        <v>15</v>
      </c>
      <c r="C6" s="3" t="s">
        <v>72</v>
      </c>
      <c r="D6" s="11" t="s">
        <v>73</v>
      </c>
      <c r="E6" s="1" t="s">
        <v>45</v>
      </c>
      <c r="F6" s="1" t="s">
        <v>44</v>
      </c>
      <c r="G6" s="1" t="s">
        <v>47</v>
      </c>
      <c r="H6" s="1" t="s">
        <v>16</v>
      </c>
      <c r="I6" s="11" t="s">
        <v>404</v>
      </c>
      <c r="J6" s="1" t="s">
        <v>17</v>
      </c>
      <c r="K6" s="11" t="s">
        <v>382</v>
      </c>
      <c r="L6" s="11" t="s">
        <v>381</v>
      </c>
      <c r="M6" s="1" t="s">
        <v>378</v>
      </c>
      <c r="N6" s="1"/>
      <c r="O6" s="1"/>
      <c r="P6" s="78"/>
      <c r="Q6" s="1" t="s">
        <v>34</v>
      </c>
      <c r="R6" s="3" t="s">
        <v>65</v>
      </c>
      <c r="S6" s="1" t="s">
        <v>58</v>
      </c>
      <c r="T6" s="1" t="s">
        <v>60</v>
      </c>
      <c r="U6" s="1" t="s">
        <v>40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/>
      <c r="AD6" s="11" t="s">
        <v>396</v>
      </c>
      <c r="AE6" s="1"/>
      <c r="AF6" s="1"/>
    </row>
    <row r="7" spans="2:32" s="56" customFormat="1" ht="26" customHeight="1" x14ac:dyDescent="0.15">
      <c r="B7" s="92" t="s">
        <v>25</v>
      </c>
      <c r="C7" s="93" t="s">
        <v>399</v>
      </c>
      <c r="D7" s="94" t="s">
        <v>383</v>
      </c>
      <c r="E7" s="124" t="s">
        <v>374</v>
      </c>
      <c r="F7" s="124" t="s">
        <v>375</v>
      </c>
      <c r="G7" s="95" t="s">
        <v>0</v>
      </c>
      <c r="H7" s="95" t="s">
        <v>402</v>
      </c>
      <c r="I7" s="96" t="s">
        <v>76</v>
      </c>
      <c r="J7" s="97" t="s">
        <v>377</v>
      </c>
      <c r="K7" s="2" t="s">
        <v>384</v>
      </c>
      <c r="L7" s="127">
        <v>20</v>
      </c>
      <c r="M7" s="128">
        <v>100</v>
      </c>
      <c r="N7" s="98">
        <f>L7*M7</f>
        <v>2000</v>
      </c>
      <c r="O7" s="8">
        <f t="shared" ref="O7" si="0">N7*0.2</f>
        <v>400</v>
      </c>
      <c r="P7" s="79">
        <f t="shared" ref="P7" si="1">N7+O7</f>
        <v>2400</v>
      </c>
      <c r="Q7" s="97" t="s">
        <v>407</v>
      </c>
      <c r="R7" s="99" t="s">
        <v>1</v>
      </c>
      <c r="S7" s="94" t="s">
        <v>79</v>
      </c>
      <c r="T7" s="97" t="s">
        <v>0</v>
      </c>
      <c r="U7" s="97"/>
      <c r="V7" s="95" t="s">
        <v>398</v>
      </c>
      <c r="W7" s="97"/>
      <c r="X7" s="97"/>
      <c r="Y7" s="100" t="s">
        <v>392</v>
      </c>
      <c r="Z7" s="100" t="s">
        <v>393</v>
      </c>
      <c r="AA7" s="100" t="s">
        <v>394</v>
      </c>
      <c r="AB7" s="101" t="s">
        <v>397</v>
      </c>
      <c r="AC7" s="97"/>
      <c r="AD7" s="96" t="s">
        <v>76</v>
      </c>
      <c r="AE7" s="102">
        <v>0</v>
      </c>
      <c r="AF7" s="97" t="s">
        <v>0</v>
      </c>
    </row>
    <row r="8" spans="2:32" s="56" customFormat="1" x14ac:dyDescent="0.15">
      <c r="B8" s="103"/>
      <c r="C8" s="104"/>
      <c r="D8" s="105"/>
      <c r="E8" s="125"/>
      <c r="F8" s="125"/>
      <c r="G8" s="106"/>
      <c r="H8" s="106"/>
      <c r="I8" s="107"/>
      <c r="J8" s="108"/>
      <c r="K8" s="2" t="s">
        <v>385</v>
      </c>
      <c r="L8" s="127">
        <v>25</v>
      </c>
      <c r="M8" s="128">
        <v>120</v>
      </c>
      <c r="N8" s="98">
        <f t="shared" ref="N8:N14" si="2">L8*M8</f>
        <v>3000</v>
      </c>
      <c r="O8" s="8">
        <f t="shared" ref="O8:O14" si="3">N8*0.2</f>
        <v>600</v>
      </c>
      <c r="P8" s="79">
        <f t="shared" ref="P8:P14" si="4">N8+O8</f>
        <v>3600</v>
      </c>
      <c r="Q8" s="108"/>
      <c r="R8" s="109"/>
      <c r="S8" s="105"/>
      <c r="T8" s="108"/>
      <c r="U8" s="108"/>
      <c r="V8" s="106"/>
      <c r="W8" s="108"/>
      <c r="X8" s="108"/>
      <c r="Y8" s="110"/>
      <c r="Z8" s="110"/>
      <c r="AA8" s="110"/>
      <c r="AB8" s="111"/>
      <c r="AC8" s="108"/>
      <c r="AD8" s="107"/>
      <c r="AE8" s="112"/>
      <c r="AF8" s="108"/>
    </row>
    <row r="9" spans="2:32" s="56" customFormat="1" x14ac:dyDescent="0.15">
      <c r="B9" s="103"/>
      <c r="C9" s="104"/>
      <c r="D9" s="105"/>
      <c r="E9" s="125"/>
      <c r="F9" s="125"/>
      <c r="G9" s="106"/>
      <c r="H9" s="106"/>
      <c r="I9" s="107"/>
      <c r="J9" s="108"/>
      <c r="K9" s="2" t="s">
        <v>386</v>
      </c>
      <c r="L9" s="127">
        <v>30</v>
      </c>
      <c r="M9" s="128">
        <v>150</v>
      </c>
      <c r="N9" s="98">
        <f t="shared" si="2"/>
        <v>4500</v>
      </c>
      <c r="O9" s="8">
        <f t="shared" si="3"/>
        <v>900</v>
      </c>
      <c r="P9" s="79">
        <f t="shared" si="4"/>
        <v>5400</v>
      </c>
      <c r="Q9" s="108"/>
      <c r="R9" s="109"/>
      <c r="S9" s="105"/>
      <c r="T9" s="108"/>
      <c r="U9" s="108"/>
      <c r="V9" s="106"/>
      <c r="W9" s="108"/>
      <c r="X9" s="108"/>
      <c r="Y9" s="110"/>
      <c r="Z9" s="110"/>
      <c r="AA9" s="110"/>
      <c r="AB9" s="111"/>
      <c r="AC9" s="108"/>
      <c r="AD9" s="107"/>
      <c r="AE9" s="112"/>
      <c r="AF9" s="108"/>
    </row>
    <row r="10" spans="2:32" s="56" customFormat="1" x14ac:dyDescent="0.15">
      <c r="B10" s="103"/>
      <c r="C10" s="104"/>
      <c r="D10" s="105"/>
      <c r="E10" s="125"/>
      <c r="F10" s="125"/>
      <c r="G10" s="106"/>
      <c r="H10" s="106"/>
      <c r="I10" s="107"/>
      <c r="J10" s="108"/>
      <c r="K10" s="2" t="s">
        <v>387</v>
      </c>
      <c r="L10" s="127">
        <v>15</v>
      </c>
      <c r="M10" s="128">
        <v>90</v>
      </c>
      <c r="N10" s="98">
        <f t="shared" si="2"/>
        <v>1350</v>
      </c>
      <c r="O10" s="8">
        <f t="shared" si="3"/>
        <v>270</v>
      </c>
      <c r="P10" s="79">
        <f t="shared" si="4"/>
        <v>1620</v>
      </c>
      <c r="Q10" s="108"/>
      <c r="R10" s="109"/>
      <c r="S10" s="105"/>
      <c r="T10" s="108"/>
      <c r="U10" s="108"/>
      <c r="V10" s="106"/>
      <c r="W10" s="108"/>
      <c r="X10" s="108"/>
      <c r="Y10" s="110"/>
      <c r="Z10" s="110"/>
      <c r="AA10" s="110"/>
      <c r="AB10" s="111"/>
      <c r="AC10" s="108"/>
      <c r="AD10" s="107"/>
      <c r="AE10" s="112"/>
      <c r="AF10" s="108"/>
    </row>
    <row r="11" spans="2:32" s="56" customFormat="1" x14ac:dyDescent="0.15">
      <c r="B11" s="103"/>
      <c r="C11" s="104"/>
      <c r="D11" s="105"/>
      <c r="E11" s="125"/>
      <c r="F11" s="125"/>
      <c r="G11" s="106"/>
      <c r="H11" s="106"/>
      <c r="I11" s="107"/>
      <c r="J11" s="108"/>
      <c r="K11" s="2" t="s">
        <v>388</v>
      </c>
      <c r="L11" s="127">
        <v>50</v>
      </c>
      <c r="M11" s="128">
        <v>80</v>
      </c>
      <c r="N11" s="98">
        <f t="shared" si="2"/>
        <v>4000</v>
      </c>
      <c r="O11" s="8">
        <f t="shared" si="3"/>
        <v>800</v>
      </c>
      <c r="P11" s="79">
        <f t="shared" si="4"/>
        <v>4800</v>
      </c>
      <c r="Q11" s="108"/>
      <c r="R11" s="109"/>
      <c r="S11" s="105"/>
      <c r="T11" s="108"/>
      <c r="U11" s="108"/>
      <c r="V11" s="106"/>
      <c r="W11" s="108"/>
      <c r="X11" s="108"/>
      <c r="Y11" s="110"/>
      <c r="Z11" s="110"/>
      <c r="AA11" s="110"/>
      <c r="AB11" s="111"/>
      <c r="AC11" s="108"/>
      <c r="AD11" s="107"/>
      <c r="AE11" s="112"/>
      <c r="AF11" s="108"/>
    </row>
    <row r="12" spans="2:32" s="56" customFormat="1" x14ac:dyDescent="0.15">
      <c r="B12" s="103"/>
      <c r="C12" s="104"/>
      <c r="D12" s="105"/>
      <c r="E12" s="125"/>
      <c r="F12" s="125"/>
      <c r="G12" s="106"/>
      <c r="H12" s="106"/>
      <c r="I12" s="107"/>
      <c r="J12" s="108"/>
      <c r="K12" s="2" t="s">
        <v>390</v>
      </c>
      <c r="L12" s="127">
        <v>10</v>
      </c>
      <c r="M12" s="128">
        <v>10</v>
      </c>
      <c r="N12" s="98">
        <f t="shared" si="2"/>
        <v>100</v>
      </c>
      <c r="O12" s="8">
        <f t="shared" si="3"/>
        <v>20</v>
      </c>
      <c r="P12" s="79">
        <f t="shared" si="4"/>
        <v>120</v>
      </c>
      <c r="Q12" s="108"/>
      <c r="R12" s="109"/>
      <c r="S12" s="105"/>
      <c r="T12" s="108"/>
      <c r="U12" s="108"/>
      <c r="V12" s="106"/>
      <c r="W12" s="108"/>
      <c r="X12" s="108"/>
      <c r="Y12" s="110"/>
      <c r="Z12" s="110"/>
      <c r="AA12" s="110"/>
      <c r="AB12" s="111"/>
      <c r="AC12" s="108"/>
      <c r="AD12" s="107"/>
      <c r="AE12" s="112"/>
      <c r="AF12" s="108"/>
    </row>
    <row r="13" spans="2:32" s="56" customFormat="1" x14ac:dyDescent="0.15">
      <c r="B13" s="103"/>
      <c r="C13" s="104"/>
      <c r="D13" s="105"/>
      <c r="E13" s="125"/>
      <c r="F13" s="125"/>
      <c r="G13" s="106"/>
      <c r="H13" s="106"/>
      <c r="I13" s="107"/>
      <c r="J13" s="108"/>
      <c r="K13" s="2" t="s">
        <v>389</v>
      </c>
      <c r="L13" s="127">
        <v>5</v>
      </c>
      <c r="M13" s="128">
        <v>50</v>
      </c>
      <c r="N13" s="98">
        <f t="shared" si="2"/>
        <v>250</v>
      </c>
      <c r="O13" s="8">
        <f t="shared" si="3"/>
        <v>50</v>
      </c>
      <c r="P13" s="79">
        <f t="shared" si="4"/>
        <v>300</v>
      </c>
      <c r="Q13" s="108"/>
      <c r="R13" s="109"/>
      <c r="S13" s="105"/>
      <c r="T13" s="108"/>
      <c r="U13" s="108"/>
      <c r="V13" s="106"/>
      <c r="W13" s="108"/>
      <c r="X13" s="108"/>
      <c r="Y13" s="110"/>
      <c r="Z13" s="110"/>
      <c r="AA13" s="110"/>
      <c r="AB13" s="111"/>
      <c r="AC13" s="108"/>
      <c r="AD13" s="107"/>
      <c r="AE13" s="112"/>
      <c r="AF13" s="108"/>
    </row>
    <row r="14" spans="2:32" s="56" customFormat="1" x14ac:dyDescent="0.15">
      <c r="B14" s="113"/>
      <c r="C14" s="114"/>
      <c r="D14" s="115"/>
      <c r="E14" s="126"/>
      <c r="F14" s="126"/>
      <c r="G14" s="116"/>
      <c r="H14" s="116"/>
      <c r="I14" s="117"/>
      <c r="J14" s="118"/>
      <c r="K14" s="2" t="s">
        <v>391</v>
      </c>
      <c r="L14" s="127">
        <v>0</v>
      </c>
      <c r="M14" s="128">
        <v>0</v>
      </c>
      <c r="N14" s="98">
        <f t="shared" si="2"/>
        <v>0</v>
      </c>
      <c r="O14" s="8">
        <f t="shared" si="3"/>
        <v>0</v>
      </c>
      <c r="P14" s="79">
        <f t="shared" si="4"/>
        <v>0</v>
      </c>
      <c r="Q14" s="118"/>
      <c r="R14" s="119"/>
      <c r="S14" s="115"/>
      <c r="T14" s="118"/>
      <c r="U14" s="118"/>
      <c r="V14" s="116"/>
      <c r="W14" s="118"/>
      <c r="X14" s="118"/>
      <c r="Y14" s="120"/>
      <c r="Z14" s="120"/>
      <c r="AA14" s="120"/>
      <c r="AB14" s="121"/>
      <c r="AC14" s="118"/>
      <c r="AD14" s="117"/>
      <c r="AE14" s="122"/>
      <c r="AF14" s="118"/>
    </row>
    <row r="15" spans="2:32" s="57" customFormat="1" x14ac:dyDescent="0.15">
      <c r="B15" s="58" t="s">
        <v>371</v>
      </c>
      <c r="C15" s="58"/>
      <c r="D15" s="58"/>
      <c r="E15" s="68"/>
      <c r="F15" s="68"/>
      <c r="G15" s="58"/>
      <c r="H15" s="58"/>
      <c r="I15" s="58"/>
      <c r="J15" s="69"/>
      <c r="K15" s="69"/>
      <c r="L15" s="69"/>
      <c r="M15" s="69"/>
      <c r="N15" s="70">
        <f>SUM(N7:N14)</f>
        <v>15200</v>
      </c>
      <c r="O15" s="70">
        <f t="shared" ref="O15:P15" si="5">SUM(O7:O14)</f>
        <v>3040</v>
      </c>
      <c r="P15" s="70">
        <f t="shared" si="5"/>
        <v>18240</v>
      </c>
      <c r="Q15" s="69"/>
      <c r="R15" s="58"/>
      <c r="S15" s="58"/>
      <c r="T15" s="71"/>
      <c r="U15" s="69"/>
      <c r="V15" s="69"/>
      <c r="W15" s="69"/>
      <c r="X15" s="69"/>
      <c r="Y15" s="69"/>
      <c r="Z15" s="69"/>
      <c r="AA15" s="69"/>
      <c r="AB15" s="123"/>
      <c r="AC15" s="69"/>
      <c r="AD15" s="58"/>
      <c r="AE15" s="72"/>
      <c r="AF15" s="69"/>
    </row>
    <row r="16" spans="2:32" s="56" customFormat="1" ht="26" customHeight="1" x14ac:dyDescent="0.15">
      <c r="B16" s="92" t="s">
        <v>25</v>
      </c>
      <c r="C16" s="93" t="s">
        <v>399</v>
      </c>
      <c r="D16" s="94" t="s">
        <v>383</v>
      </c>
      <c r="E16" s="124" t="s">
        <v>374</v>
      </c>
      <c r="F16" s="124" t="s">
        <v>375</v>
      </c>
      <c r="G16" s="95" t="s">
        <v>0</v>
      </c>
      <c r="H16" s="95" t="s">
        <v>400</v>
      </c>
      <c r="I16" s="96" t="s">
        <v>5</v>
      </c>
      <c r="J16" s="97" t="s">
        <v>377</v>
      </c>
      <c r="K16" s="2" t="s">
        <v>384</v>
      </c>
      <c r="L16" s="127">
        <v>0</v>
      </c>
      <c r="M16" s="128">
        <v>0</v>
      </c>
      <c r="N16" s="98">
        <f>L16*M16</f>
        <v>0</v>
      </c>
      <c r="O16" s="8">
        <f t="shared" ref="O16:O23" si="6">N16*0.2</f>
        <v>0</v>
      </c>
      <c r="P16" s="79">
        <f t="shared" ref="P16:P23" si="7">N16+O16</f>
        <v>0</v>
      </c>
      <c r="Q16" s="97" t="s">
        <v>407</v>
      </c>
      <c r="R16" s="99" t="s">
        <v>2</v>
      </c>
      <c r="S16" s="94" t="s">
        <v>79</v>
      </c>
      <c r="T16" s="97" t="s">
        <v>0</v>
      </c>
      <c r="U16" s="97"/>
      <c r="V16" s="95" t="s">
        <v>398</v>
      </c>
      <c r="W16" s="97"/>
      <c r="X16" s="97"/>
      <c r="Y16" s="100" t="s">
        <v>392</v>
      </c>
      <c r="Z16" s="100" t="s">
        <v>393</v>
      </c>
      <c r="AA16" s="100" t="s">
        <v>394</v>
      </c>
      <c r="AB16" s="101" t="s">
        <v>6</v>
      </c>
      <c r="AC16" s="97"/>
      <c r="AD16" s="96" t="s">
        <v>5</v>
      </c>
      <c r="AE16" s="102">
        <v>0</v>
      </c>
      <c r="AF16" s="97" t="s">
        <v>0</v>
      </c>
    </row>
    <row r="17" spans="2:32" s="56" customFormat="1" x14ac:dyDescent="0.15">
      <c r="B17" s="103"/>
      <c r="C17" s="104"/>
      <c r="D17" s="105"/>
      <c r="E17" s="125"/>
      <c r="F17" s="125"/>
      <c r="G17" s="106"/>
      <c r="H17" s="106"/>
      <c r="I17" s="107"/>
      <c r="J17" s="108"/>
      <c r="K17" s="2" t="s">
        <v>385</v>
      </c>
      <c r="L17" s="127">
        <v>0</v>
      </c>
      <c r="M17" s="128">
        <v>0</v>
      </c>
      <c r="N17" s="98">
        <f t="shared" ref="N17:N23" si="8">L17*M17</f>
        <v>0</v>
      </c>
      <c r="O17" s="8">
        <f t="shared" si="6"/>
        <v>0</v>
      </c>
      <c r="P17" s="79">
        <f t="shared" si="7"/>
        <v>0</v>
      </c>
      <c r="Q17" s="108"/>
      <c r="R17" s="109"/>
      <c r="S17" s="105"/>
      <c r="T17" s="108"/>
      <c r="U17" s="108"/>
      <c r="V17" s="106"/>
      <c r="W17" s="108"/>
      <c r="X17" s="108"/>
      <c r="Y17" s="110"/>
      <c r="Z17" s="110"/>
      <c r="AA17" s="110"/>
      <c r="AB17" s="111"/>
      <c r="AC17" s="108"/>
      <c r="AD17" s="107"/>
      <c r="AE17" s="112"/>
      <c r="AF17" s="108"/>
    </row>
    <row r="18" spans="2:32" s="56" customFormat="1" x14ac:dyDescent="0.15">
      <c r="B18" s="103"/>
      <c r="C18" s="104"/>
      <c r="D18" s="105"/>
      <c r="E18" s="125"/>
      <c r="F18" s="125"/>
      <c r="G18" s="106"/>
      <c r="H18" s="106"/>
      <c r="I18" s="107"/>
      <c r="J18" s="108"/>
      <c r="K18" s="2" t="s">
        <v>386</v>
      </c>
      <c r="L18" s="127">
        <v>0</v>
      </c>
      <c r="M18" s="128">
        <v>0</v>
      </c>
      <c r="N18" s="98">
        <f t="shared" si="8"/>
        <v>0</v>
      </c>
      <c r="O18" s="8">
        <f t="shared" si="6"/>
        <v>0</v>
      </c>
      <c r="P18" s="79">
        <f t="shared" si="7"/>
        <v>0</v>
      </c>
      <c r="Q18" s="108"/>
      <c r="R18" s="109"/>
      <c r="S18" s="105"/>
      <c r="T18" s="108"/>
      <c r="U18" s="108"/>
      <c r="V18" s="106"/>
      <c r="W18" s="108"/>
      <c r="X18" s="108"/>
      <c r="Y18" s="110"/>
      <c r="Z18" s="110"/>
      <c r="AA18" s="110"/>
      <c r="AB18" s="111"/>
      <c r="AC18" s="108"/>
      <c r="AD18" s="107"/>
      <c r="AE18" s="112"/>
      <c r="AF18" s="108"/>
    </row>
    <row r="19" spans="2:32" s="56" customFormat="1" x14ac:dyDescent="0.15">
      <c r="B19" s="103"/>
      <c r="C19" s="104"/>
      <c r="D19" s="105"/>
      <c r="E19" s="125"/>
      <c r="F19" s="125"/>
      <c r="G19" s="106"/>
      <c r="H19" s="106"/>
      <c r="I19" s="107"/>
      <c r="J19" s="108"/>
      <c r="K19" s="2" t="s">
        <v>387</v>
      </c>
      <c r="L19" s="127">
        <v>0</v>
      </c>
      <c r="M19" s="128">
        <v>0</v>
      </c>
      <c r="N19" s="98">
        <f t="shared" si="8"/>
        <v>0</v>
      </c>
      <c r="O19" s="8">
        <f t="shared" si="6"/>
        <v>0</v>
      </c>
      <c r="P19" s="79">
        <f t="shared" si="7"/>
        <v>0</v>
      </c>
      <c r="Q19" s="108"/>
      <c r="R19" s="109"/>
      <c r="S19" s="105"/>
      <c r="T19" s="108"/>
      <c r="U19" s="108"/>
      <c r="V19" s="106"/>
      <c r="W19" s="108"/>
      <c r="X19" s="108"/>
      <c r="Y19" s="110"/>
      <c r="Z19" s="110"/>
      <c r="AA19" s="110"/>
      <c r="AB19" s="111"/>
      <c r="AC19" s="108"/>
      <c r="AD19" s="107"/>
      <c r="AE19" s="112"/>
      <c r="AF19" s="108"/>
    </row>
    <row r="20" spans="2:32" s="56" customFormat="1" x14ac:dyDescent="0.15">
      <c r="B20" s="103"/>
      <c r="C20" s="104"/>
      <c r="D20" s="105"/>
      <c r="E20" s="125"/>
      <c r="F20" s="125"/>
      <c r="G20" s="106"/>
      <c r="H20" s="106"/>
      <c r="I20" s="107"/>
      <c r="J20" s="108"/>
      <c r="K20" s="2" t="s">
        <v>388</v>
      </c>
      <c r="L20" s="127">
        <v>0</v>
      </c>
      <c r="M20" s="128">
        <v>0</v>
      </c>
      <c r="N20" s="98">
        <f t="shared" si="8"/>
        <v>0</v>
      </c>
      <c r="O20" s="8">
        <f t="shared" si="6"/>
        <v>0</v>
      </c>
      <c r="P20" s="79">
        <f t="shared" si="7"/>
        <v>0</v>
      </c>
      <c r="Q20" s="108"/>
      <c r="R20" s="109"/>
      <c r="S20" s="105"/>
      <c r="T20" s="108"/>
      <c r="U20" s="108"/>
      <c r="V20" s="106"/>
      <c r="W20" s="108"/>
      <c r="X20" s="108"/>
      <c r="Y20" s="110"/>
      <c r="Z20" s="110"/>
      <c r="AA20" s="110"/>
      <c r="AB20" s="111"/>
      <c r="AC20" s="108"/>
      <c r="AD20" s="107"/>
      <c r="AE20" s="112"/>
      <c r="AF20" s="108"/>
    </row>
    <row r="21" spans="2:32" s="56" customFormat="1" x14ac:dyDescent="0.15">
      <c r="B21" s="103"/>
      <c r="C21" s="104"/>
      <c r="D21" s="105"/>
      <c r="E21" s="125"/>
      <c r="F21" s="125"/>
      <c r="G21" s="106"/>
      <c r="H21" s="106"/>
      <c r="I21" s="107"/>
      <c r="J21" s="108"/>
      <c r="K21" s="2" t="s">
        <v>390</v>
      </c>
      <c r="L21" s="127">
        <v>0</v>
      </c>
      <c r="M21" s="128">
        <v>0</v>
      </c>
      <c r="N21" s="98">
        <f t="shared" si="8"/>
        <v>0</v>
      </c>
      <c r="O21" s="8">
        <f t="shared" si="6"/>
        <v>0</v>
      </c>
      <c r="P21" s="79">
        <f t="shared" si="7"/>
        <v>0</v>
      </c>
      <c r="Q21" s="108"/>
      <c r="R21" s="109"/>
      <c r="S21" s="105"/>
      <c r="T21" s="108"/>
      <c r="U21" s="108"/>
      <c r="V21" s="106"/>
      <c r="W21" s="108"/>
      <c r="X21" s="108"/>
      <c r="Y21" s="110"/>
      <c r="Z21" s="110"/>
      <c r="AA21" s="110"/>
      <c r="AB21" s="111"/>
      <c r="AC21" s="108"/>
      <c r="AD21" s="107"/>
      <c r="AE21" s="112"/>
      <c r="AF21" s="108"/>
    </row>
    <row r="22" spans="2:32" s="56" customFormat="1" x14ac:dyDescent="0.15">
      <c r="B22" s="103"/>
      <c r="C22" s="104"/>
      <c r="D22" s="105"/>
      <c r="E22" s="125"/>
      <c r="F22" s="125"/>
      <c r="G22" s="106"/>
      <c r="H22" s="106"/>
      <c r="I22" s="107"/>
      <c r="J22" s="108"/>
      <c r="K22" s="2" t="s">
        <v>389</v>
      </c>
      <c r="L22" s="127">
        <v>0</v>
      </c>
      <c r="M22" s="128">
        <v>0</v>
      </c>
      <c r="N22" s="98">
        <f t="shared" si="8"/>
        <v>0</v>
      </c>
      <c r="O22" s="8">
        <f t="shared" si="6"/>
        <v>0</v>
      </c>
      <c r="P22" s="79">
        <f t="shared" si="7"/>
        <v>0</v>
      </c>
      <c r="Q22" s="108"/>
      <c r="R22" s="109"/>
      <c r="S22" s="105"/>
      <c r="T22" s="108"/>
      <c r="U22" s="108"/>
      <c r="V22" s="106"/>
      <c r="W22" s="108"/>
      <c r="X22" s="108"/>
      <c r="Y22" s="110"/>
      <c r="Z22" s="110"/>
      <c r="AA22" s="110"/>
      <c r="AB22" s="111"/>
      <c r="AC22" s="108"/>
      <c r="AD22" s="107"/>
      <c r="AE22" s="112"/>
      <c r="AF22" s="108"/>
    </row>
    <row r="23" spans="2:32" s="56" customFormat="1" x14ac:dyDescent="0.15">
      <c r="B23" s="113"/>
      <c r="C23" s="114"/>
      <c r="D23" s="115"/>
      <c r="E23" s="126"/>
      <c r="F23" s="126"/>
      <c r="G23" s="116"/>
      <c r="H23" s="116"/>
      <c r="I23" s="117"/>
      <c r="J23" s="118"/>
      <c r="K23" s="2" t="s">
        <v>391</v>
      </c>
      <c r="L23" s="127">
        <v>0</v>
      </c>
      <c r="M23" s="128">
        <v>0</v>
      </c>
      <c r="N23" s="98">
        <f t="shared" si="8"/>
        <v>0</v>
      </c>
      <c r="O23" s="8">
        <f t="shared" si="6"/>
        <v>0</v>
      </c>
      <c r="P23" s="79">
        <f t="shared" si="7"/>
        <v>0</v>
      </c>
      <c r="Q23" s="118"/>
      <c r="R23" s="119"/>
      <c r="S23" s="115"/>
      <c r="T23" s="118"/>
      <c r="U23" s="118"/>
      <c r="V23" s="116"/>
      <c r="W23" s="118"/>
      <c r="X23" s="118"/>
      <c r="Y23" s="120"/>
      <c r="Z23" s="120"/>
      <c r="AA23" s="120"/>
      <c r="AB23" s="121"/>
      <c r="AC23" s="118"/>
      <c r="AD23" s="117"/>
      <c r="AE23" s="122"/>
      <c r="AF23" s="118"/>
    </row>
    <row r="24" spans="2:32" s="57" customFormat="1" x14ac:dyDescent="0.15">
      <c r="B24" s="58" t="s">
        <v>371</v>
      </c>
      <c r="C24" s="58"/>
      <c r="D24" s="58"/>
      <c r="E24" s="68"/>
      <c r="F24" s="68"/>
      <c r="G24" s="58"/>
      <c r="H24" s="61"/>
      <c r="I24" s="61"/>
      <c r="J24" s="69"/>
      <c r="K24" s="69"/>
      <c r="L24" s="69"/>
      <c r="M24" s="69"/>
      <c r="N24" s="70">
        <f>SUM(N16:N23)</f>
        <v>0</v>
      </c>
      <c r="O24" s="70">
        <f t="shared" ref="O24" si="9">SUM(O16:O23)</f>
        <v>0</v>
      </c>
      <c r="P24" s="70">
        <f t="shared" ref="P24" si="10">SUM(P16:P23)</f>
        <v>0</v>
      </c>
      <c r="Q24" s="69"/>
      <c r="R24" s="58"/>
      <c r="S24" s="58"/>
      <c r="T24" s="71"/>
      <c r="U24" s="69"/>
      <c r="V24" s="69"/>
      <c r="W24" s="69"/>
      <c r="X24" s="69"/>
      <c r="Y24" s="69"/>
      <c r="Z24" s="69"/>
      <c r="AA24" s="69"/>
      <c r="AB24" s="65"/>
      <c r="AC24" s="69"/>
      <c r="AD24" s="66"/>
      <c r="AE24" s="72"/>
      <c r="AF24" s="69"/>
    </row>
    <row r="25" spans="2:32" x14ac:dyDescent="0.15">
      <c r="I25" s="15"/>
    </row>
    <row r="26" spans="2:32" x14ac:dyDescent="0.15">
      <c r="I26" s="15"/>
    </row>
    <row r="27" spans="2:32" x14ac:dyDescent="0.15">
      <c r="I27" s="15"/>
      <c r="AE27" s="31"/>
      <c r="AF27" s="31"/>
    </row>
    <row r="28" spans="2:32" x14ac:dyDescent="0.15">
      <c r="I28" s="15"/>
      <c r="AE28" s="31"/>
      <c r="AF28" s="31"/>
    </row>
    <row r="29" spans="2:32" ht="52" customHeight="1" x14ac:dyDescent="0.15">
      <c r="AE29" s="31"/>
      <c r="AF29" s="31"/>
    </row>
    <row r="30" spans="2:32" x14ac:dyDescent="0.15">
      <c r="AE30" s="31"/>
      <c r="AF30" s="31"/>
    </row>
    <row r="31" spans="2:32" x14ac:dyDescent="0.15">
      <c r="AE31" s="31"/>
      <c r="AF31" s="31"/>
    </row>
    <row r="32" spans="2:32" x14ac:dyDescent="0.15">
      <c r="AE32" s="31"/>
      <c r="AF32" s="31"/>
    </row>
    <row r="33" spans="2:32" x14ac:dyDescent="0.15">
      <c r="AE33" s="31"/>
      <c r="AF33" s="31"/>
    </row>
    <row r="34" spans="2:32" x14ac:dyDescent="0.15">
      <c r="AE34" s="31"/>
      <c r="AF34" s="31"/>
    </row>
    <row r="35" spans="2:32" x14ac:dyDescent="0.15">
      <c r="AE35" s="31"/>
      <c r="AF35" s="31"/>
    </row>
    <row r="36" spans="2:32" x14ac:dyDescent="0.1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2:32" x14ac:dyDescent="0.1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2:32" x14ac:dyDescent="0.1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2:32" x14ac:dyDescent="0.1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2:32" x14ac:dyDescent="0.1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2:32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2:32" x14ac:dyDescent="0.1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2:32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2:32" x14ac:dyDescent="0.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2:32" x14ac:dyDescent="0.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2:32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2:32" x14ac:dyDescent="0.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2:32" x14ac:dyDescent="0.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2:32" x14ac:dyDescent="0.1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2:32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2:32" x14ac:dyDescent="0.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2:32" x14ac:dyDescent="0.1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2:32" x14ac:dyDescent="0.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2:32" x14ac:dyDescent="0.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2:32" x14ac:dyDescent="0.1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2:32" x14ac:dyDescent="0.1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2:32" x14ac:dyDescent="0.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2:32" x14ac:dyDescent="0.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2:32" x14ac:dyDescent="0.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2:32" x14ac:dyDescent="0.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2:32" x14ac:dyDescent="0.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2:32" x14ac:dyDescent="0.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2:32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2:32" x14ac:dyDescent="0.1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2:32" x14ac:dyDescent="0.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2:32" x14ac:dyDescent="0.1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2:32" x14ac:dyDescent="0.1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2:32" x14ac:dyDescent="0.1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2:32" x14ac:dyDescent="0.1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2:32" x14ac:dyDescent="0.1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2:32" x14ac:dyDescent="0.1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2:32" x14ac:dyDescent="0.1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2:32" x14ac:dyDescent="0.1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2:32" x14ac:dyDescent="0.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2:32" x14ac:dyDescent="0.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2:32" x14ac:dyDescent="0.1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2:32" x14ac:dyDescent="0.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2:32" x14ac:dyDescent="0.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2:32" x14ac:dyDescent="0.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2:32" x14ac:dyDescent="0.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2:32" x14ac:dyDescent="0.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2:32" x14ac:dyDescent="0.1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2:32" x14ac:dyDescent="0.1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2:32" x14ac:dyDescent="0.1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2:32" x14ac:dyDescent="0.1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2:32" x14ac:dyDescent="0.1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2:32" x14ac:dyDescent="0.1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2:32" x14ac:dyDescent="0.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2:32" x14ac:dyDescent="0.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2:32" x14ac:dyDescent="0.1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2:32" x14ac:dyDescent="0.1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2:32" x14ac:dyDescent="0.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2:32" x14ac:dyDescent="0.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2:32" x14ac:dyDescent="0.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2:32" x14ac:dyDescent="0.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2:32" x14ac:dyDescent="0.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2:32" x14ac:dyDescent="0.1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2:32" x14ac:dyDescent="0.1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2:32" x14ac:dyDescent="0.1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2:32" x14ac:dyDescent="0.1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2:32" x14ac:dyDescent="0.1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2:32" x14ac:dyDescent="0.1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2:32" x14ac:dyDescent="0.1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2:32" x14ac:dyDescent="0.1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2:32" x14ac:dyDescent="0.1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2:32" x14ac:dyDescent="0.1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2:32" x14ac:dyDescent="0.1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2:32" x14ac:dyDescent="0.1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2:32" x14ac:dyDescent="0.1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2:32" x14ac:dyDescent="0.1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2:32" x14ac:dyDescent="0.1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2:32" x14ac:dyDescent="0.1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2:32" x14ac:dyDescent="0.1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2:32" x14ac:dyDescent="0.1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2:32" x14ac:dyDescent="0.1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2:32" x14ac:dyDescent="0.1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2:32" x14ac:dyDescent="0.1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2:32" x14ac:dyDescent="0.1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  <row r="119" spans="2:32" x14ac:dyDescent="0.1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2:32" x14ac:dyDescent="0.1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2:32" x14ac:dyDescent="0.1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2:32" x14ac:dyDescent="0.1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</row>
    <row r="123" spans="2:32" x14ac:dyDescent="0.1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</row>
    <row r="124" spans="2:32" x14ac:dyDescent="0.1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</row>
    <row r="125" spans="2:32" x14ac:dyDescent="0.1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</row>
    <row r="126" spans="2:32" x14ac:dyDescent="0.1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</row>
    <row r="127" spans="2:32" x14ac:dyDescent="0.1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</row>
    <row r="128" spans="2:32" ht="13" customHeight="1" x14ac:dyDescent="0.1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</row>
    <row r="129" spans="2:32" x14ac:dyDescent="0.1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</row>
    <row r="130" spans="2:32" x14ac:dyDescent="0.1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</row>
    <row r="131" spans="2:32" x14ac:dyDescent="0.1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</row>
    <row r="132" spans="2:32" x14ac:dyDescent="0.1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</row>
    <row r="133" spans="2:32" x14ac:dyDescent="0.1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</row>
    <row r="134" spans="2:32" x14ac:dyDescent="0.1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</row>
    <row r="135" spans="2:32" x14ac:dyDescent="0.1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</row>
    <row r="136" spans="2:32" x14ac:dyDescent="0.1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</row>
    <row r="137" spans="2:32" x14ac:dyDescent="0.1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</row>
    <row r="138" spans="2:32" x14ac:dyDescent="0.1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</row>
    <row r="139" spans="2:32" x14ac:dyDescent="0.1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</row>
    <row r="140" spans="2:32" x14ac:dyDescent="0.1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</row>
    <row r="141" spans="2:32" x14ac:dyDescent="0.1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</row>
    <row r="142" spans="2:32" x14ac:dyDescent="0.1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</row>
    <row r="143" spans="2:32" x14ac:dyDescent="0.1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</row>
    <row r="144" spans="2:32" x14ac:dyDescent="0.1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</row>
    <row r="145" spans="2:32" x14ac:dyDescent="0.1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</row>
    <row r="146" spans="2:32" x14ac:dyDescent="0.1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</row>
    <row r="147" spans="2:32" x14ac:dyDescent="0.1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</row>
    <row r="148" spans="2:32" x14ac:dyDescent="0.1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</row>
    <row r="149" spans="2:32" x14ac:dyDescent="0.1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</row>
    <row r="150" spans="2:32" x14ac:dyDescent="0.1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</row>
    <row r="151" spans="2:32" x14ac:dyDescent="0.1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</row>
    <row r="152" spans="2:32" x14ac:dyDescent="0.1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</row>
    <row r="153" spans="2:32" x14ac:dyDescent="0.1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</row>
    <row r="154" spans="2:32" x14ac:dyDescent="0.1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</row>
    <row r="155" spans="2:32" x14ac:dyDescent="0.1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</row>
    <row r="156" spans="2:32" x14ac:dyDescent="0.1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</row>
    <row r="157" spans="2:32" x14ac:dyDescent="0.1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</row>
    <row r="158" spans="2:32" x14ac:dyDescent="0.1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</row>
    <row r="159" spans="2:32" x14ac:dyDescent="0.1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</row>
    <row r="160" spans="2:32" x14ac:dyDescent="0.1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</row>
    <row r="161" spans="2:32" x14ac:dyDescent="0.1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</row>
    <row r="162" spans="2:32" x14ac:dyDescent="0.1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</row>
    <row r="163" spans="2:32" x14ac:dyDescent="0.1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</row>
    <row r="164" spans="2:32" x14ac:dyDescent="0.1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</row>
    <row r="165" spans="2:32" x14ac:dyDescent="0.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</row>
    <row r="166" spans="2:32" x14ac:dyDescent="0.1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</row>
    <row r="167" spans="2:32" x14ac:dyDescent="0.1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</row>
    <row r="168" spans="2:32" x14ac:dyDescent="0.1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</row>
    <row r="169" spans="2:32" x14ac:dyDescent="0.1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</row>
    <row r="170" spans="2:32" x14ac:dyDescent="0.1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</row>
    <row r="171" spans="2:32" x14ac:dyDescent="0.1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</row>
    <row r="172" spans="2:32" x14ac:dyDescent="0.1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</row>
    <row r="173" spans="2:32" x14ac:dyDescent="0.1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</row>
    <row r="174" spans="2:32" x14ac:dyDescent="0.1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</row>
    <row r="175" spans="2:32" x14ac:dyDescent="0.1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</row>
    <row r="176" spans="2:32" x14ac:dyDescent="0.1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</row>
    <row r="177" spans="2:32" x14ac:dyDescent="0.1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</row>
    <row r="178" spans="2:32" x14ac:dyDescent="0.1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</row>
    <row r="179" spans="2:32" x14ac:dyDescent="0.1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</row>
    <row r="180" spans="2:32" x14ac:dyDescent="0.1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</row>
    <row r="181" spans="2:32" x14ac:dyDescent="0.1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</row>
    <row r="182" spans="2:32" x14ac:dyDescent="0.1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</row>
    <row r="183" spans="2:32" x14ac:dyDescent="0.1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</row>
    <row r="184" spans="2:32" x14ac:dyDescent="0.1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</row>
    <row r="185" spans="2:32" x14ac:dyDescent="0.1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</row>
    <row r="186" spans="2:32" x14ac:dyDescent="0.1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</row>
    <row r="187" spans="2:32" x14ac:dyDescent="0.1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</row>
    <row r="188" spans="2:32" x14ac:dyDescent="0.1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</row>
    <row r="189" spans="2:32" x14ac:dyDescent="0.1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</row>
    <row r="190" spans="2:32" x14ac:dyDescent="0.1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</row>
    <row r="191" spans="2:32" x14ac:dyDescent="0.1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</row>
    <row r="192" spans="2:32" x14ac:dyDescent="0.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</row>
    <row r="193" spans="2:32" x14ac:dyDescent="0.1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</row>
    <row r="194" spans="2:32" x14ac:dyDescent="0.1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</row>
    <row r="195" spans="2:32" x14ac:dyDescent="0.1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</row>
    <row r="196" spans="2:32" x14ac:dyDescent="0.1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</row>
    <row r="197" spans="2:32" x14ac:dyDescent="0.1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</row>
    <row r="198" spans="2:32" x14ac:dyDescent="0.1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</row>
    <row r="199" spans="2:32" x14ac:dyDescent="0.1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</row>
    <row r="200" spans="2:32" x14ac:dyDescent="0.1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</row>
    <row r="201" spans="2:32" x14ac:dyDescent="0.1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</row>
    <row r="202" spans="2:32" x14ac:dyDescent="0.1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</row>
    <row r="203" spans="2:32" x14ac:dyDescent="0.1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</row>
    <row r="204" spans="2:32" x14ac:dyDescent="0.1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</row>
    <row r="205" spans="2:32" x14ac:dyDescent="0.1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</row>
    <row r="206" spans="2:32" x14ac:dyDescent="0.1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</row>
    <row r="207" spans="2:32" x14ac:dyDescent="0.1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</row>
    <row r="208" spans="2:32" x14ac:dyDescent="0.1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</row>
    <row r="209" spans="2:32" x14ac:dyDescent="0.1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</row>
    <row r="210" spans="2:32" x14ac:dyDescent="0.1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</row>
    <row r="211" spans="2:32" x14ac:dyDescent="0.1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</row>
    <row r="212" spans="2:32" x14ac:dyDescent="0.1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</row>
    <row r="213" spans="2:32" x14ac:dyDescent="0.1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</row>
    <row r="214" spans="2:32" x14ac:dyDescent="0.1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</row>
    <row r="215" spans="2:32" x14ac:dyDescent="0.1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</row>
    <row r="216" spans="2:32" x14ac:dyDescent="0.1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</row>
    <row r="217" spans="2:32" x14ac:dyDescent="0.1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</row>
    <row r="218" spans="2:32" x14ac:dyDescent="0.1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</row>
    <row r="219" spans="2:32" x14ac:dyDescent="0.1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</row>
    <row r="220" spans="2:32" x14ac:dyDescent="0.1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</row>
    <row r="221" spans="2:32" x14ac:dyDescent="0.1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</row>
    <row r="222" spans="2:32" x14ac:dyDescent="0.1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</row>
    <row r="223" spans="2:32" x14ac:dyDescent="0.1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</row>
    <row r="224" spans="2:32" x14ac:dyDescent="0.1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</row>
    <row r="225" spans="2:32" x14ac:dyDescent="0.1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</row>
    <row r="226" spans="2:32" x14ac:dyDescent="0.1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</row>
    <row r="227" spans="2:32" x14ac:dyDescent="0.1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</row>
    <row r="228" spans="2:32" x14ac:dyDescent="0.1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</row>
    <row r="229" spans="2:32" x14ac:dyDescent="0.1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</row>
    <row r="230" spans="2:32" x14ac:dyDescent="0.1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</row>
    <row r="231" spans="2:32" x14ac:dyDescent="0.1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</row>
    <row r="232" spans="2:32" x14ac:dyDescent="0.1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</row>
    <row r="233" spans="2:32" x14ac:dyDescent="0.1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</row>
    <row r="234" spans="2:32" x14ac:dyDescent="0.1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</row>
    <row r="235" spans="2:32" x14ac:dyDescent="0.1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</row>
    <row r="236" spans="2:32" x14ac:dyDescent="0.1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</row>
    <row r="237" spans="2:32" x14ac:dyDescent="0.1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</row>
    <row r="238" spans="2:32" x14ac:dyDescent="0.1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</row>
    <row r="239" spans="2:32" x14ac:dyDescent="0.1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</row>
    <row r="240" spans="2:32" x14ac:dyDescent="0.1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</row>
    <row r="241" spans="2:32" x14ac:dyDescent="0.1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</row>
    <row r="242" spans="2:32" x14ac:dyDescent="0.1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 spans="2:32" x14ac:dyDescent="0.1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 spans="2:32" x14ac:dyDescent="0.1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 spans="2:32" x14ac:dyDescent="0.1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 spans="2:32" x14ac:dyDescent="0.1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 spans="2:32" x14ac:dyDescent="0.1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 spans="2:32" x14ac:dyDescent="0.1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 spans="2:32" x14ac:dyDescent="0.1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</row>
    <row r="250" spans="2:32" x14ac:dyDescent="0.1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</row>
    <row r="251" spans="2:32" x14ac:dyDescent="0.1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</row>
    <row r="252" spans="2:32" x14ac:dyDescent="0.1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</row>
    <row r="253" spans="2:32" x14ac:dyDescent="0.1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</row>
    <row r="254" spans="2:32" x14ac:dyDescent="0.1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</row>
    <row r="255" spans="2:32" x14ac:dyDescent="0.1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 spans="2:32" x14ac:dyDescent="0.1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 spans="2:32" x14ac:dyDescent="0.1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 spans="2:32" x14ac:dyDescent="0.1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</row>
    <row r="259" spans="2:32" x14ac:dyDescent="0.1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2:32" x14ac:dyDescent="0.1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2:32" x14ac:dyDescent="0.1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</row>
    <row r="262" spans="2:32" x14ac:dyDescent="0.1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</row>
    <row r="263" spans="2:32" x14ac:dyDescent="0.1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</row>
    <row r="264" spans="2:32" x14ac:dyDescent="0.1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</row>
    <row r="265" spans="2:32" x14ac:dyDescent="0.1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</row>
    <row r="266" spans="2:32" x14ac:dyDescent="0.1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</row>
    <row r="267" spans="2:32" x14ac:dyDescent="0.1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</row>
    <row r="268" spans="2:32" x14ac:dyDescent="0.1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</row>
    <row r="269" spans="2:32" x14ac:dyDescent="0.1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</row>
    <row r="270" spans="2:32" x14ac:dyDescent="0.1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</row>
    <row r="271" spans="2:32" x14ac:dyDescent="0.1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</row>
    <row r="272" spans="2:32" x14ac:dyDescent="0.1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</row>
    <row r="273" spans="2:32" x14ac:dyDescent="0.1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</row>
    <row r="274" spans="2:32" x14ac:dyDescent="0.1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</row>
    <row r="275" spans="2:32" x14ac:dyDescent="0.1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</row>
    <row r="276" spans="2:32" x14ac:dyDescent="0.1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</row>
    <row r="277" spans="2:32" x14ac:dyDescent="0.1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</row>
    <row r="278" spans="2:32" x14ac:dyDescent="0.1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</row>
    <row r="279" spans="2:32" x14ac:dyDescent="0.1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</row>
    <row r="280" spans="2:32" x14ac:dyDescent="0.1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</row>
    <row r="281" spans="2:32" x14ac:dyDescent="0.1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</row>
    <row r="282" spans="2:32" x14ac:dyDescent="0.1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</row>
    <row r="283" spans="2:32" x14ac:dyDescent="0.1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</row>
    <row r="284" spans="2:32" x14ac:dyDescent="0.1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</row>
    <row r="285" spans="2:32" x14ac:dyDescent="0.1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</row>
    <row r="286" spans="2:32" x14ac:dyDescent="0.1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</row>
    <row r="287" spans="2:32" x14ac:dyDescent="0.1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</row>
    <row r="288" spans="2:32" x14ac:dyDescent="0.1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</row>
    <row r="289" spans="2:32" x14ac:dyDescent="0.1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</row>
    <row r="290" spans="2:32" x14ac:dyDescent="0.1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</row>
    <row r="291" spans="2:32" x14ac:dyDescent="0.1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</row>
    <row r="292" spans="2:32" x14ac:dyDescent="0.1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</row>
    <row r="293" spans="2:32" x14ac:dyDescent="0.1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</row>
    <row r="294" spans="2:32" x14ac:dyDescent="0.1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</row>
    <row r="295" spans="2:32" x14ac:dyDescent="0.1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</row>
    <row r="296" spans="2:32" x14ac:dyDescent="0.1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</row>
    <row r="297" spans="2:32" x14ac:dyDescent="0.1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</row>
    <row r="298" spans="2:32" x14ac:dyDescent="0.1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</row>
    <row r="299" spans="2:32" x14ac:dyDescent="0.1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</row>
    <row r="300" spans="2:32" x14ac:dyDescent="0.1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</row>
    <row r="301" spans="2:32" x14ac:dyDescent="0.1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</row>
    <row r="302" spans="2:32" x14ac:dyDescent="0.1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</row>
    <row r="303" spans="2:32" x14ac:dyDescent="0.1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</row>
    <row r="304" spans="2:32" x14ac:dyDescent="0.1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</row>
    <row r="305" spans="2:32" x14ac:dyDescent="0.1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</row>
    <row r="306" spans="2:32" x14ac:dyDescent="0.1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</row>
    <row r="307" spans="2:32" x14ac:dyDescent="0.1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</row>
    <row r="308" spans="2:32" x14ac:dyDescent="0.1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</row>
    <row r="309" spans="2:32" x14ac:dyDescent="0.1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</row>
    <row r="310" spans="2:32" x14ac:dyDescent="0.1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</row>
    <row r="311" spans="2:32" x14ac:dyDescent="0.1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</row>
    <row r="312" spans="2:32" x14ac:dyDescent="0.1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</row>
    <row r="313" spans="2:32" x14ac:dyDescent="0.1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</row>
    <row r="314" spans="2:32" x14ac:dyDescent="0.1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</row>
    <row r="315" spans="2:32" x14ac:dyDescent="0.1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</row>
    <row r="316" spans="2:32" x14ac:dyDescent="0.1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</row>
    <row r="317" spans="2:32" x14ac:dyDescent="0.1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</row>
    <row r="318" spans="2:32" x14ac:dyDescent="0.1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</row>
    <row r="319" spans="2:32" x14ac:dyDescent="0.1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</row>
    <row r="320" spans="2:32" x14ac:dyDescent="0.1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</row>
    <row r="321" spans="2:32" x14ac:dyDescent="0.1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</row>
    <row r="322" spans="2:32" x14ac:dyDescent="0.1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</row>
    <row r="323" spans="2:32" x14ac:dyDescent="0.1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</row>
    <row r="324" spans="2:32" x14ac:dyDescent="0.1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</row>
    <row r="325" spans="2:32" x14ac:dyDescent="0.1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</row>
    <row r="326" spans="2:32" x14ac:dyDescent="0.1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</row>
    <row r="327" spans="2:32" x14ac:dyDescent="0.1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</row>
    <row r="328" spans="2:32" x14ac:dyDescent="0.1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</row>
    <row r="329" spans="2:32" x14ac:dyDescent="0.1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</row>
    <row r="330" spans="2:32" x14ac:dyDescent="0.1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</row>
    <row r="331" spans="2:32" x14ac:dyDescent="0.1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</row>
    <row r="332" spans="2:32" x14ac:dyDescent="0.1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</row>
    <row r="333" spans="2:32" x14ac:dyDescent="0.1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</row>
    <row r="334" spans="2:32" ht="13" customHeight="1" x14ac:dyDescent="0.1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</row>
    <row r="335" spans="2:32" x14ac:dyDescent="0.1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</row>
    <row r="336" spans="2:32" x14ac:dyDescent="0.1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</row>
    <row r="337" spans="2:32" x14ac:dyDescent="0.1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</row>
    <row r="338" spans="2:32" x14ac:dyDescent="0.1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</row>
    <row r="339" spans="2:32" x14ac:dyDescent="0.1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</row>
    <row r="340" spans="2:32" x14ac:dyDescent="0.1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</row>
    <row r="341" spans="2:32" x14ac:dyDescent="0.1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</row>
    <row r="342" spans="2:32" x14ac:dyDescent="0.1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</row>
    <row r="343" spans="2:32" x14ac:dyDescent="0.1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</row>
    <row r="344" spans="2:32" x14ac:dyDescent="0.1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</row>
    <row r="345" spans="2:32" x14ac:dyDescent="0.1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</row>
    <row r="346" spans="2:32" x14ac:dyDescent="0.1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</row>
    <row r="347" spans="2:32" x14ac:dyDescent="0.1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</row>
    <row r="348" spans="2:32" x14ac:dyDescent="0.1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</row>
    <row r="349" spans="2:32" x14ac:dyDescent="0.1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</row>
    <row r="350" spans="2:32" x14ac:dyDescent="0.1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</row>
    <row r="351" spans="2:32" x14ac:dyDescent="0.1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</row>
    <row r="352" spans="2:32" x14ac:dyDescent="0.1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</row>
    <row r="353" spans="2:32" x14ac:dyDescent="0.1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</row>
    <row r="354" spans="2:32" x14ac:dyDescent="0.1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</row>
    <row r="355" spans="2:32" x14ac:dyDescent="0.1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</row>
    <row r="356" spans="2:32" x14ac:dyDescent="0.1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</row>
    <row r="357" spans="2:32" x14ac:dyDescent="0.1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</row>
    <row r="358" spans="2:32" x14ac:dyDescent="0.1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</row>
    <row r="359" spans="2:32" x14ac:dyDescent="0.1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</row>
    <row r="360" spans="2:32" x14ac:dyDescent="0.1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</row>
    <row r="361" spans="2:32" x14ac:dyDescent="0.1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</row>
    <row r="362" spans="2:32" x14ac:dyDescent="0.1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</row>
    <row r="363" spans="2:32" x14ac:dyDescent="0.1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</row>
    <row r="364" spans="2:32" x14ac:dyDescent="0.1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</row>
    <row r="365" spans="2:32" x14ac:dyDescent="0.1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</row>
    <row r="366" spans="2:32" x14ac:dyDescent="0.1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</row>
    <row r="367" spans="2:32" x14ac:dyDescent="0.1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</row>
    <row r="368" spans="2:32" x14ac:dyDescent="0.1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</row>
    <row r="369" spans="2:32" x14ac:dyDescent="0.1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</row>
    <row r="370" spans="2:32" x14ac:dyDescent="0.1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</row>
    <row r="371" spans="2:32" x14ac:dyDescent="0.1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</row>
    <row r="372" spans="2:32" x14ac:dyDescent="0.1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</row>
    <row r="373" spans="2:32" x14ac:dyDescent="0.1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</row>
    <row r="374" spans="2:32" x14ac:dyDescent="0.1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</row>
    <row r="375" spans="2:32" x14ac:dyDescent="0.1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</row>
    <row r="376" spans="2:32" x14ac:dyDescent="0.1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</row>
    <row r="377" spans="2:32" x14ac:dyDescent="0.1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</row>
    <row r="378" spans="2:32" x14ac:dyDescent="0.1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</row>
    <row r="379" spans="2:32" x14ac:dyDescent="0.1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</row>
    <row r="380" spans="2:32" x14ac:dyDescent="0.1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</row>
    <row r="381" spans="2:32" x14ac:dyDescent="0.1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</row>
    <row r="382" spans="2:32" x14ac:dyDescent="0.1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</row>
    <row r="383" spans="2:32" x14ac:dyDescent="0.1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</row>
    <row r="384" spans="2:32" x14ac:dyDescent="0.1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</row>
    <row r="385" spans="2:32" x14ac:dyDescent="0.1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</row>
    <row r="386" spans="2:32" x14ac:dyDescent="0.1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</row>
    <row r="387" spans="2:32" x14ac:dyDescent="0.1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</row>
    <row r="388" spans="2:32" x14ac:dyDescent="0.1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</row>
    <row r="389" spans="2:32" x14ac:dyDescent="0.1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</row>
    <row r="390" spans="2:32" x14ac:dyDescent="0.1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</row>
    <row r="391" spans="2:32" x14ac:dyDescent="0.1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</row>
    <row r="392" spans="2:32" x14ac:dyDescent="0.1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</row>
    <row r="393" spans="2:32" x14ac:dyDescent="0.1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</row>
    <row r="394" spans="2:32" x14ac:dyDescent="0.1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</row>
    <row r="395" spans="2:32" x14ac:dyDescent="0.1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</row>
    <row r="396" spans="2:32" x14ac:dyDescent="0.1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</row>
    <row r="397" spans="2:32" x14ac:dyDescent="0.1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</row>
    <row r="398" spans="2:32" x14ac:dyDescent="0.1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</row>
    <row r="399" spans="2:32" x14ac:dyDescent="0.1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</row>
    <row r="400" spans="2:32" x14ac:dyDescent="0.1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</row>
    <row r="401" spans="2:32" x14ac:dyDescent="0.1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</row>
    <row r="402" spans="2:32" x14ac:dyDescent="0.1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</row>
    <row r="403" spans="2:32" x14ac:dyDescent="0.1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</row>
    <row r="404" spans="2:32" x14ac:dyDescent="0.1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</row>
    <row r="405" spans="2:32" x14ac:dyDescent="0.1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</row>
    <row r="406" spans="2:32" x14ac:dyDescent="0.1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</row>
    <row r="407" spans="2:32" x14ac:dyDescent="0.1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</row>
    <row r="408" spans="2:32" x14ac:dyDescent="0.1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</row>
    <row r="409" spans="2:32" x14ac:dyDescent="0.1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</row>
    <row r="410" spans="2:32" x14ac:dyDescent="0.1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</row>
    <row r="411" spans="2:32" x14ac:dyDescent="0.1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</row>
    <row r="412" spans="2:32" x14ac:dyDescent="0.1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</row>
    <row r="413" spans="2:32" x14ac:dyDescent="0.1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</row>
    <row r="414" spans="2:32" x14ac:dyDescent="0.1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</row>
    <row r="415" spans="2:32" x14ac:dyDescent="0.1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</row>
    <row r="416" spans="2:32" x14ac:dyDescent="0.1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</row>
    <row r="417" spans="2:32" x14ac:dyDescent="0.1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</row>
    <row r="418" spans="2:32" x14ac:dyDescent="0.1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</row>
    <row r="419" spans="2:32" x14ac:dyDescent="0.1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</row>
    <row r="420" spans="2:32" x14ac:dyDescent="0.1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</row>
    <row r="421" spans="2:32" x14ac:dyDescent="0.1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</row>
    <row r="422" spans="2:32" x14ac:dyDescent="0.1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</row>
    <row r="423" spans="2:32" x14ac:dyDescent="0.1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</row>
    <row r="424" spans="2:32" x14ac:dyDescent="0.1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</row>
    <row r="425" spans="2:32" x14ac:dyDescent="0.1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</row>
    <row r="426" spans="2:32" x14ac:dyDescent="0.1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</row>
    <row r="427" spans="2:32" x14ac:dyDescent="0.1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</row>
    <row r="428" spans="2:32" ht="13" customHeight="1" x14ac:dyDescent="0.1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</row>
    <row r="429" spans="2:32" x14ac:dyDescent="0.1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</row>
    <row r="430" spans="2:32" ht="13" customHeight="1" x14ac:dyDescent="0.1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</row>
    <row r="431" spans="2:32" x14ac:dyDescent="0.1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</row>
    <row r="432" spans="2:32" ht="13" customHeight="1" x14ac:dyDescent="0.1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</row>
    <row r="433" spans="2:32" x14ac:dyDescent="0.1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</row>
    <row r="434" spans="2:32" x14ac:dyDescent="0.1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</row>
    <row r="435" spans="2:32" x14ac:dyDescent="0.1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</row>
    <row r="436" spans="2:32" x14ac:dyDescent="0.1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</row>
    <row r="437" spans="2:32" x14ac:dyDescent="0.1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</row>
    <row r="438" spans="2:32" x14ac:dyDescent="0.1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</row>
    <row r="439" spans="2:32" x14ac:dyDescent="0.1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</row>
    <row r="440" spans="2:32" x14ac:dyDescent="0.1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</row>
    <row r="441" spans="2:32" x14ac:dyDescent="0.1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</row>
    <row r="442" spans="2:32" x14ac:dyDescent="0.1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</row>
    <row r="443" spans="2:32" x14ac:dyDescent="0.1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</row>
    <row r="444" spans="2:32" x14ac:dyDescent="0.1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</row>
    <row r="445" spans="2:32" x14ac:dyDescent="0.1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</row>
    <row r="446" spans="2:32" x14ac:dyDescent="0.1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</row>
    <row r="447" spans="2:32" x14ac:dyDescent="0.1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</row>
    <row r="448" spans="2:32" x14ac:dyDescent="0.1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</row>
    <row r="449" spans="2:32" x14ac:dyDescent="0.1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</row>
    <row r="450" spans="2:32" x14ac:dyDescent="0.1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</row>
    <row r="451" spans="2:32" x14ac:dyDescent="0.1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</row>
    <row r="452" spans="2:32" x14ac:dyDescent="0.1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</row>
    <row r="453" spans="2:32" x14ac:dyDescent="0.1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</row>
    <row r="454" spans="2:32" x14ac:dyDescent="0.1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</row>
    <row r="455" spans="2:32" x14ac:dyDescent="0.1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</row>
    <row r="456" spans="2:32" x14ac:dyDescent="0.1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</row>
    <row r="457" spans="2:32" x14ac:dyDescent="0.1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</row>
    <row r="458" spans="2:32" x14ac:dyDescent="0.1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</row>
    <row r="459" spans="2:32" x14ac:dyDescent="0.1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</row>
    <row r="460" spans="2:32" x14ac:dyDescent="0.1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</row>
    <row r="461" spans="2:32" x14ac:dyDescent="0.1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</row>
    <row r="462" spans="2:32" x14ac:dyDescent="0.1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</row>
    <row r="463" spans="2:32" x14ac:dyDescent="0.1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</row>
    <row r="464" spans="2:32" x14ac:dyDescent="0.1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</row>
    <row r="465" spans="2:32" x14ac:dyDescent="0.1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</row>
    <row r="466" spans="2:32" x14ac:dyDescent="0.1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</row>
    <row r="467" spans="2:32" x14ac:dyDescent="0.1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</row>
    <row r="468" spans="2:32" x14ac:dyDescent="0.1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</row>
    <row r="469" spans="2:32" x14ac:dyDescent="0.1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</row>
    <row r="470" spans="2:32" x14ac:dyDescent="0.1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</row>
    <row r="471" spans="2:32" x14ac:dyDescent="0.1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</row>
    <row r="472" spans="2:32" x14ac:dyDescent="0.1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</row>
    <row r="473" spans="2:32" x14ac:dyDescent="0.1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</row>
    <row r="474" spans="2:32" x14ac:dyDescent="0.1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</row>
    <row r="475" spans="2:32" x14ac:dyDescent="0.1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</row>
    <row r="476" spans="2:32" x14ac:dyDescent="0.1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</row>
    <row r="477" spans="2:32" x14ac:dyDescent="0.1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</row>
    <row r="478" spans="2:32" x14ac:dyDescent="0.1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</row>
    <row r="479" spans="2:32" x14ac:dyDescent="0.1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</row>
    <row r="480" spans="2:32" x14ac:dyDescent="0.1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</row>
    <row r="481" spans="2:32" x14ac:dyDescent="0.1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</row>
    <row r="482" spans="2:32" x14ac:dyDescent="0.1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</row>
    <row r="483" spans="2:32" x14ac:dyDescent="0.1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</row>
    <row r="484" spans="2:32" x14ac:dyDescent="0.1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</row>
    <row r="485" spans="2:32" x14ac:dyDescent="0.1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</row>
    <row r="486" spans="2:32" x14ac:dyDescent="0.1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</row>
    <row r="487" spans="2:32" x14ac:dyDescent="0.1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</row>
    <row r="488" spans="2:32" x14ac:dyDescent="0.15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</row>
    <row r="489" spans="2:32" x14ac:dyDescent="0.15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</row>
    <row r="490" spans="2:32" x14ac:dyDescent="0.15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</row>
    <row r="491" spans="2:32" x14ac:dyDescent="0.15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</row>
    <row r="492" spans="2:32" x14ac:dyDescent="0.15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</row>
    <row r="493" spans="2:32" x14ac:dyDescent="0.15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</row>
    <row r="494" spans="2:32" x14ac:dyDescent="0.15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</row>
    <row r="495" spans="2:32" x14ac:dyDescent="0.15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</row>
    <row r="496" spans="2:32" x14ac:dyDescent="0.15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</row>
    <row r="497" spans="2:32" x14ac:dyDescent="0.15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</row>
    <row r="498" spans="2:32" x14ac:dyDescent="0.15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</row>
    <row r="499" spans="2:32" x14ac:dyDescent="0.15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</row>
    <row r="500" spans="2:32" x14ac:dyDescent="0.15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</row>
    <row r="501" spans="2:32" x14ac:dyDescent="0.15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</row>
    <row r="502" spans="2:32" x14ac:dyDescent="0.15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</row>
    <row r="503" spans="2:32" x14ac:dyDescent="0.15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</row>
    <row r="504" spans="2:32" x14ac:dyDescent="0.15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</row>
    <row r="505" spans="2:32" x14ac:dyDescent="0.15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</row>
    <row r="506" spans="2:32" x14ac:dyDescent="0.15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</row>
    <row r="507" spans="2:32" x14ac:dyDescent="0.15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</row>
    <row r="508" spans="2:32" x14ac:dyDescent="0.15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</row>
    <row r="509" spans="2:32" x14ac:dyDescent="0.15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</row>
    <row r="510" spans="2:32" x14ac:dyDescent="0.15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</row>
    <row r="511" spans="2:32" x14ac:dyDescent="0.15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</row>
    <row r="512" spans="2:32" x14ac:dyDescent="0.15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</row>
    <row r="513" spans="2:32" x14ac:dyDescent="0.15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</row>
    <row r="514" spans="2:32" x14ac:dyDescent="0.15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</row>
    <row r="515" spans="2:32" x14ac:dyDescent="0.15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</row>
    <row r="516" spans="2:32" x14ac:dyDescent="0.15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</row>
    <row r="517" spans="2:32" x14ac:dyDescent="0.15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</row>
    <row r="518" spans="2:32" x14ac:dyDescent="0.15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</row>
    <row r="519" spans="2:32" x14ac:dyDescent="0.15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</row>
    <row r="520" spans="2:32" x14ac:dyDescent="0.15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</row>
    <row r="521" spans="2:32" x14ac:dyDescent="0.15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</row>
    <row r="522" spans="2:32" x14ac:dyDescent="0.15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</row>
    <row r="523" spans="2:32" x14ac:dyDescent="0.15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</row>
    <row r="524" spans="2:32" x14ac:dyDescent="0.15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</row>
    <row r="525" spans="2:32" x14ac:dyDescent="0.15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</row>
    <row r="526" spans="2:32" x14ac:dyDescent="0.15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</row>
    <row r="527" spans="2:32" x14ac:dyDescent="0.15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</row>
    <row r="528" spans="2:32" x14ac:dyDescent="0.15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</row>
    <row r="529" spans="2:32" x14ac:dyDescent="0.15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</row>
    <row r="530" spans="2:32" x14ac:dyDescent="0.15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</row>
    <row r="531" spans="2:32" x14ac:dyDescent="0.15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</row>
    <row r="532" spans="2:32" x14ac:dyDescent="0.15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</row>
    <row r="533" spans="2:32" x14ac:dyDescent="0.15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</row>
    <row r="534" spans="2:32" x14ac:dyDescent="0.15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</row>
    <row r="535" spans="2:32" x14ac:dyDescent="0.15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</row>
    <row r="536" spans="2:32" x14ac:dyDescent="0.15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</row>
    <row r="537" spans="2:32" x14ac:dyDescent="0.15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</row>
    <row r="538" spans="2:32" x14ac:dyDescent="0.15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</row>
    <row r="539" spans="2:32" x14ac:dyDescent="0.15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</row>
    <row r="540" spans="2:32" x14ac:dyDescent="0.15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</row>
    <row r="541" spans="2:32" x14ac:dyDescent="0.15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</row>
    <row r="542" spans="2:32" x14ac:dyDescent="0.15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</row>
    <row r="543" spans="2:32" x14ac:dyDescent="0.15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</row>
    <row r="544" spans="2:32" x14ac:dyDescent="0.15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</row>
    <row r="545" spans="2:32" x14ac:dyDescent="0.15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</row>
    <row r="546" spans="2:32" x14ac:dyDescent="0.15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</row>
    <row r="547" spans="2:32" x14ac:dyDescent="0.15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</row>
    <row r="548" spans="2:32" x14ac:dyDescent="0.15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</row>
    <row r="549" spans="2:32" x14ac:dyDescent="0.15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</row>
    <row r="550" spans="2:32" x14ac:dyDescent="0.15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</row>
    <row r="551" spans="2:32" x14ac:dyDescent="0.15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</row>
    <row r="552" spans="2:32" x14ac:dyDescent="0.15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</row>
    <row r="553" spans="2:32" x14ac:dyDescent="0.15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</row>
    <row r="554" spans="2:32" x14ac:dyDescent="0.15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</row>
    <row r="555" spans="2:32" x14ac:dyDescent="0.15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</row>
    <row r="556" spans="2:32" x14ac:dyDescent="0.15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</row>
    <row r="557" spans="2:32" x14ac:dyDescent="0.15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</row>
    <row r="558" spans="2:32" x14ac:dyDescent="0.15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</row>
    <row r="559" spans="2:32" x14ac:dyDescent="0.15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</row>
    <row r="560" spans="2:32" x14ac:dyDescent="0.15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</row>
    <row r="561" spans="2:32" x14ac:dyDescent="0.15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</row>
    <row r="562" spans="2:32" x14ac:dyDescent="0.15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</row>
    <row r="563" spans="2:32" x14ac:dyDescent="0.15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</row>
    <row r="564" spans="2:32" x14ac:dyDescent="0.15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</row>
    <row r="565" spans="2:32" x14ac:dyDescent="0.15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</row>
    <row r="566" spans="2:32" x14ac:dyDescent="0.15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</row>
    <row r="567" spans="2:32" x14ac:dyDescent="0.15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</row>
    <row r="568" spans="2:32" x14ac:dyDescent="0.15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</row>
    <row r="569" spans="2:32" x14ac:dyDescent="0.15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</row>
    <row r="570" spans="2:32" x14ac:dyDescent="0.15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</row>
    <row r="571" spans="2:32" x14ac:dyDescent="0.15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</row>
    <row r="572" spans="2:32" x14ac:dyDescent="0.15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</row>
    <row r="573" spans="2:32" x14ac:dyDescent="0.15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</row>
    <row r="574" spans="2:32" x14ac:dyDescent="0.15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</row>
    <row r="575" spans="2:32" x14ac:dyDescent="0.15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</row>
    <row r="576" spans="2:32" x14ac:dyDescent="0.15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</row>
    <row r="577" spans="2:32" x14ac:dyDescent="0.15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</row>
    <row r="578" spans="2:32" x14ac:dyDescent="0.15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</row>
    <row r="579" spans="2:32" x14ac:dyDescent="0.15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</row>
    <row r="580" spans="2:32" x14ac:dyDescent="0.15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</row>
    <row r="581" spans="2:32" x14ac:dyDescent="0.15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</row>
    <row r="582" spans="2:32" x14ac:dyDescent="0.15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</row>
    <row r="583" spans="2:32" x14ac:dyDescent="0.15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</row>
    <row r="584" spans="2:32" x14ac:dyDescent="0.15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</row>
    <row r="585" spans="2:32" x14ac:dyDescent="0.15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</row>
    <row r="586" spans="2:32" x14ac:dyDescent="0.15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</row>
    <row r="587" spans="2:32" x14ac:dyDescent="0.15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</row>
    <row r="588" spans="2:32" x14ac:dyDescent="0.15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</row>
    <row r="589" spans="2:32" x14ac:dyDescent="0.15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</row>
    <row r="590" spans="2:32" x14ac:dyDescent="0.15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</row>
    <row r="591" spans="2:32" x14ac:dyDescent="0.15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</row>
    <row r="592" spans="2:32" x14ac:dyDescent="0.15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</row>
    <row r="593" spans="2:32" x14ac:dyDescent="0.15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</row>
    <row r="594" spans="2:32" x14ac:dyDescent="0.15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</row>
    <row r="595" spans="2:32" x14ac:dyDescent="0.15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</row>
    <row r="596" spans="2:32" x14ac:dyDescent="0.15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</row>
    <row r="597" spans="2:32" x14ac:dyDescent="0.15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</row>
    <row r="598" spans="2:32" x14ac:dyDescent="0.15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</row>
    <row r="599" spans="2:32" x14ac:dyDescent="0.15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</row>
    <row r="600" spans="2:32" x14ac:dyDescent="0.15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</row>
    <row r="601" spans="2:32" x14ac:dyDescent="0.15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</row>
    <row r="602" spans="2:32" x14ac:dyDescent="0.15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</row>
    <row r="603" spans="2:32" x14ac:dyDescent="0.15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</row>
    <row r="604" spans="2:32" x14ac:dyDescent="0.15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</row>
    <row r="605" spans="2:32" x14ac:dyDescent="0.15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</row>
    <row r="606" spans="2:32" x14ac:dyDescent="0.15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</row>
    <row r="607" spans="2:32" x14ac:dyDescent="0.15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</row>
    <row r="608" spans="2:32" x14ac:dyDescent="0.15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</row>
    <row r="609" spans="2:32" x14ac:dyDescent="0.15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</row>
    <row r="610" spans="2:32" x14ac:dyDescent="0.15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</row>
    <row r="611" spans="2:32" x14ac:dyDescent="0.15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</row>
    <row r="612" spans="2:32" x14ac:dyDescent="0.15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</row>
    <row r="613" spans="2:32" x14ac:dyDescent="0.15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</row>
    <row r="614" spans="2:32" x14ac:dyDescent="0.15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</row>
    <row r="615" spans="2:32" x14ac:dyDescent="0.15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</row>
    <row r="616" spans="2:32" x14ac:dyDescent="0.15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</row>
    <row r="617" spans="2:32" x14ac:dyDescent="0.15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</row>
    <row r="618" spans="2:32" x14ac:dyDescent="0.15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</row>
    <row r="619" spans="2:32" x14ac:dyDescent="0.15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</row>
    <row r="632" spans="2:32" x14ac:dyDescent="0.15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</row>
    <row r="633" spans="2:32" x14ac:dyDescent="0.15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</row>
    <row r="634" spans="2:32" x14ac:dyDescent="0.15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</row>
    <row r="635" spans="2:32" x14ac:dyDescent="0.15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</row>
    <row r="636" spans="2:32" x14ac:dyDescent="0.15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</row>
    <row r="637" spans="2:32" x14ac:dyDescent="0.15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</row>
    <row r="638" spans="2:32" x14ac:dyDescent="0.15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</row>
    <row r="639" spans="2:32" x14ac:dyDescent="0.15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</row>
    <row r="640" spans="2:32" x14ac:dyDescent="0.15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</row>
    <row r="641" spans="2:32" x14ac:dyDescent="0.15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</row>
    <row r="642" spans="2:32" x14ac:dyDescent="0.15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</row>
    <row r="643" spans="2:32" x14ac:dyDescent="0.15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</row>
    <row r="644" spans="2:32" x14ac:dyDescent="0.15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</row>
    <row r="645" spans="2:32" x14ac:dyDescent="0.15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</row>
    <row r="646" spans="2:32" x14ac:dyDescent="0.15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</row>
    <row r="647" spans="2:32" x14ac:dyDescent="0.15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</row>
    <row r="648" spans="2:32" x14ac:dyDescent="0.15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</row>
    <row r="649" spans="2:32" x14ac:dyDescent="0.15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</row>
    <row r="650" spans="2:32" x14ac:dyDescent="0.15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</row>
    <row r="651" spans="2:32" x14ac:dyDescent="0.15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</row>
    <row r="652" spans="2:32" x14ac:dyDescent="0.15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</row>
    <row r="653" spans="2:32" x14ac:dyDescent="0.15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</row>
    <row r="654" spans="2:32" x14ac:dyDescent="0.15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</row>
    <row r="655" spans="2:32" x14ac:dyDescent="0.15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</row>
    <row r="656" spans="2:32" x14ac:dyDescent="0.15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</row>
    <row r="657" spans="2:32" x14ac:dyDescent="0.15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</row>
    <row r="658" spans="2:32" x14ac:dyDescent="0.15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</row>
    <row r="659" spans="2:32" x14ac:dyDescent="0.15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</row>
    <row r="660" spans="2:32" x14ac:dyDescent="0.15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</row>
    <row r="661" spans="2:32" x14ac:dyDescent="0.15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</row>
    <row r="662" spans="2:32" x14ac:dyDescent="0.15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</row>
    <row r="663" spans="2:32" x14ac:dyDescent="0.15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</row>
    <row r="664" spans="2:32" x14ac:dyDescent="0.15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</row>
    <row r="665" spans="2:32" x14ac:dyDescent="0.15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</row>
    <row r="666" spans="2:32" x14ac:dyDescent="0.15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</row>
    <row r="667" spans="2:32" x14ac:dyDescent="0.15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</row>
    <row r="668" spans="2:32" x14ac:dyDescent="0.15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</row>
    <row r="669" spans="2:32" x14ac:dyDescent="0.15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</row>
    <row r="670" spans="2:32" x14ac:dyDescent="0.15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</row>
    <row r="671" spans="2:32" x14ac:dyDescent="0.15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</row>
    <row r="672" spans="2:32" x14ac:dyDescent="0.15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</row>
    <row r="673" spans="2:32" x14ac:dyDescent="0.15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</row>
    <row r="674" spans="2:32" x14ac:dyDescent="0.15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</row>
    <row r="675" spans="2:32" x14ac:dyDescent="0.15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</row>
    <row r="676" spans="2:32" x14ac:dyDescent="0.15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</row>
    <row r="677" spans="2:32" x14ac:dyDescent="0.15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</row>
    <row r="678" spans="2:32" x14ac:dyDescent="0.15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</row>
    <row r="679" spans="2:32" x14ac:dyDescent="0.15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</row>
    <row r="680" spans="2:32" x14ac:dyDescent="0.15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</row>
    <row r="681" spans="2:32" x14ac:dyDescent="0.15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</row>
    <row r="682" spans="2:32" x14ac:dyDescent="0.15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</row>
    <row r="683" spans="2:32" x14ac:dyDescent="0.15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</row>
    <row r="684" spans="2:32" x14ac:dyDescent="0.15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</row>
    <row r="685" spans="2:32" x14ac:dyDescent="0.15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</row>
    <row r="686" spans="2:32" x14ac:dyDescent="0.15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</row>
    <row r="687" spans="2:32" x14ac:dyDescent="0.15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</row>
    <row r="688" spans="2:32" x14ac:dyDescent="0.15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</row>
    <row r="689" spans="2:32" x14ac:dyDescent="0.15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</row>
    <row r="690" spans="2:32" x14ac:dyDescent="0.15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</row>
    <row r="691" spans="2:32" x14ac:dyDescent="0.15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</row>
    <row r="692" spans="2:32" x14ac:dyDescent="0.15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</row>
    <row r="693" spans="2:32" x14ac:dyDescent="0.15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</row>
    <row r="694" spans="2:32" x14ac:dyDescent="0.15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</row>
    <row r="695" spans="2:32" x14ac:dyDescent="0.15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</row>
    <row r="696" spans="2:32" x14ac:dyDescent="0.15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</row>
    <row r="697" spans="2:32" x14ac:dyDescent="0.15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</row>
    <row r="698" spans="2:32" x14ac:dyDescent="0.15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</row>
    <row r="699" spans="2:32" x14ac:dyDescent="0.15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</row>
    <row r="700" spans="2:32" x14ac:dyDescent="0.15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</row>
    <row r="701" spans="2:32" x14ac:dyDescent="0.15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</row>
    <row r="702" spans="2:32" x14ac:dyDescent="0.15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</row>
    <row r="703" spans="2:32" x14ac:dyDescent="0.15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</row>
  </sheetData>
  <mergeCells count="58">
    <mergeCell ref="AF16:AF23"/>
    <mergeCell ref="Z16:Z23"/>
    <mergeCell ref="AA16:AA23"/>
    <mergeCell ref="AB16:AB23"/>
    <mergeCell ref="AC16:AC23"/>
    <mergeCell ref="AD16:AD23"/>
    <mergeCell ref="AE16:AE23"/>
    <mergeCell ref="T16:T23"/>
    <mergeCell ref="U16:U23"/>
    <mergeCell ref="V16:V23"/>
    <mergeCell ref="W16:W23"/>
    <mergeCell ref="X16:X23"/>
    <mergeCell ref="Y16:Y23"/>
    <mergeCell ref="H16:H23"/>
    <mergeCell ref="I16:I23"/>
    <mergeCell ref="J16:J23"/>
    <mergeCell ref="Q16:Q23"/>
    <mergeCell ref="R16:R23"/>
    <mergeCell ref="S16:S23"/>
    <mergeCell ref="B16:B23"/>
    <mergeCell ref="C16:C23"/>
    <mergeCell ref="D16:D23"/>
    <mergeCell ref="E16:E23"/>
    <mergeCell ref="F16:F23"/>
    <mergeCell ref="G16:G23"/>
    <mergeCell ref="AB7:AB14"/>
    <mergeCell ref="AC7:AC14"/>
    <mergeCell ref="AD7:AD14"/>
    <mergeCell ref="AE7:AE14"/>
    <mergeCell ref="AF7:AF14"/>
    <mergeCell ref="D7:D14"/>
    <mergeCell ref="C7:C14"/>
    <mergeCell ref="B7:B14"/>
    <mergeCell ref="Q7:Q14"/>
    <mergeCell ref="R7:R14"/>
    <mergeCell ref="S7:S14"/>
    <mergeCell ref="J7:J14"/>
    <mergeCell ref="I7:I14"/>
    <mergeCell ref="H7:H14"/>
    <mergeCell ref="T7:T14"/>
    <mergeCell ref="U7:U14"/>
    <mergeCell ref="V7:V14"/>
    <mergeCell ref="W7:W14"/>
    <mergeCell ref="X7:X14"/>
    <mergeCell ref="Y7:Y14"/>
    <mergeCell ref="Z7:Z14"/>
    <mergeCell ref="AA7:AA14"/>
    <mergeCell ref="G7:G14"/>
    <mergeCell ref="F7:F14"/>
    <mergeCell ref="E7:E14"/>
    <mergeCell ref="AB4:AC4"/>
    <mergeCell ref="AD4:AF4"/>
    <mergeCell ref="B2:D2"/>
    <mergeCell ref="B4:G4"/>
    <mergeCell ref="H4:I4"/>
    <mergeCell ref="J4:Q4"/>
    <mergeCell ref="S4:T4"/>
    <mergeCell ref="U4:AA4"/>
  </mergeCells>
  <conditionalFormatting sqref="AE25:AE1048576 AB1:AB6 S1:S6 AB25:AB1048576">
    <cfRule type="containsText" dxfId="81" priority="89" operator="containsText" text="ÁNO - DODANÉ">
      <formula>NOT(ISERROR(SEARCH("ÁNO - DODANÉ",S1)))</formula>
    </cfRule>
    <cfRule type="containsText" dxfId="80" priority="90" operator="containsText" text="DODANÉ S VÝHRADOU">
      <formula>NOT(ISERROR(SEARCH("DODANÉ S VÝHRADOU",S1)))</formula>
    </cfRule>
    <cfRule type="containsText" dxfId="79" priority="91" operator="containsText" text="NIE - NEDODANÉ">
      <formula>NOT(ISERROR(SEARCH("NIE - NEDODANÉ",S1)))</formula>
    </cfRule>
  </conditionalFormatting>
  <conditionalFormatting sqref="AE1:AE3 AE5:AE6">
    <cfRule type="containsText" dxfId="78" priority="86" operator="containsText" text="ÁNO - DODANÉ">
      <formula>NOT(ISERROR(SEARCH("ÁNO - DODANÉ",AE1)))</formula>
    </cfRule>
    <cfRule type="containsText" dxfId="77" priority="87" operator="containsText" text="DODANÉ S VÝHRADOU">
      <formula>NOT(ISERROR(SEARCH("DODANÉ S VÝHRADOU",AE1)))</formula>
    </cfRule>
    <cfRule type="containsText" dxfId="76" priority="88" operator="containsText" text="NIE - NEDODANÉ">
      <formula>NOT(ISERROR(SEARCH("NIE - NEDODANÉ",AE1)))</formula>
    </cfRule>
  </conditionalFormatting>
  <conditionalFormatting sqref="R1 R3 R25:R1048576">
    <cfRule type="containsText" dxfId="75" priority="83" operator="containsText" text="C">
      <formula>NOT(ISERROR(SEARCH("C",R1)))</formula>
    </cfRule>
    <cfRule type="containsText" dxfId="74" priority="84" operator="containsText" text="B">
      <formula>NOT(ISERROR(SEARCH("B",R1)))</formula>
    </cfRule>
    <cfRule type="containsText" dxfId="73" priority="85" operator="containsText" text="A">
      <formula>NOT(ISERROR(SEARCH("A",R1)))</formula>
    </cfRule>
  </conditionalFormatting>
  <conditionalFormatting sqref="AD1:AD3 AD5 AD25:AD1048576">
    <cfRule type="containsText" dxfId="72" priority="81" operator="containsText" text="NIE">
      <formula>NOT(ISERROR(SEARCH("NIE",AD1)))</formula>
    </cfRule>
    <cfRule type="containsText" dxfId="71" priority="82" operator="containsText" text="ÁNO">
      <formula>NOT(ISERROR(SEARCH("ÁNO",AD1)))</formula>
    </cfRule>
  </conditionalFormatting>
  <conditionalFormatting sqref="S25:S1048576">
    <cfRule type="containsText" dxfId="70" priority="78" operator="containsText" text="ÁNO - DODANÉ">
      <formula>NOT(ISERROR(SEARCH("ÁNO - DODANÉ",S25)))</formula>
    </cfRule>
    <cfRule type="containsText" dxfId="69" priority="79" operator="containsText" text="DODANÉ S VÝHRADOU">
      <formula>NOT(ISERROR(SEARCH("DODANÉ S VÝHRADOU",S25)))</formula>
    </cfRule>
    <cfRule type="containsText" dxfId="68" priority="80" operator="containsText" text="NIE - NEDODANÉ">
      <formula>NOT(ISERROR(SEARCH("NIE - NEDODANÉ",S25)))</formula>
    </cfRule>
  </conditionalFormatting>
  <conditionalFormatting sqref="I1:I5 I25:I1048576">
    <cfRule type="containsText" dxfId="67" priority="76" operator="containsText" text="ÁNO">
      <formula>NOT(ISERROR(SEARCH("ÁNO",I1)))</formula>
    </cfRule>
    <cfRule type="containsText" dxfId="66" priority="77" operator="containsText" text="NIE">
      <formula>NOT(ISERROR(SEARCH("NIE",I1)))</formula>
    </cfRule>
  </conditionalFormatting>
  <conditionalFormatting sqref="S7 AB7">
    <cfRule type="containsText" dxfId="65" priority="73" operator="containsText" text="ÁNO - DODANÉ">
      <formula>NOT(ISERROR(SEARCH("ÁNO - DODANÉ",S7)))</formula>
    </cfRule>
    <cfRule type="containsText" dxfId="64" priority="74" operator="containsText" text="DODANÉ S VÝHRADOU">
      <formula>NOT(ISERROR(SEARCH("DODANÉ S VÝHRADOU",S7)))</formula>
    </cfRule>
    <cfRule type="containsText" dxfId="63" priority="75" operator="containsText" text="NIE - NEDODANÉ">
      <formula>NOT(ISERROR(SEARCH("NIE - NEDODANÉ",S7)))</formula>
    </cfRule>
  </conditionalFormatting>
  <conditionalFormatting sqref="R7">
    <cfRule type="containsText" dxfId="62" priority="70" operator="containsText" text="C">
      <formula>NOT(ISERROR(SEARCH("C",R7)))</formula>
    </cfRule>
    <cfRule type="containsText" dxfId="61" priority="71" operator="containsText" text="B">
      <formula>NOT(ISERROR(SEARCH("B",R7)))</formula>
    </cfRule>
    <cfRule type="containsText" dxfId="60" priority="72" operator="containsText" text="A">
      <formula>NOT(ISERROR(SEARCH("A",R7)))</formula>
    </cfRule>
  </conditionalFormatting>
  <conditionalFormatting sqref="I7">
    <cfRule type="containsText" dxfId="59" priority="66" operator="containsText" text="ÁNO">
      <formula>NOT(ISERROR(SEARCH("ÁNO",I7)))</formula>
    </cfRule>
    <cfRule type="containsText" dxfId="58" priority="67" operator="containsText" text="NIE">
      <formula>NOT(ISERROR(SEARCH("NIE",I7)))</formula>
    </cfRule>
  </conditionalFormatting>
  <conditionalFormatting sqref="AB15 S15">
    <cfRule type="containsText" dxfId="57" priority="35" operator="containsText" text="ÁNO - DODANÉ">
      <formula>NOT(ISERROR(SEARCH("ÁNO - DODANÉ",S15)))</formula>
    </cfRule>
    <cfRule type="containsText" dxfId="56" priority="36" operator="containsText" text="DODANÉ S VÝHRADOU">
      <formula>NOT(ISERROR(SEARCH("DODANÉ S VÝHRADOU",S15)))</formula>
    </cfRule>
    <cfRule type="containsText" dxfId="55" priority="37" operator="containsText" text="NIE - NEDODANÉ">
      <formula>NOT(ISERROR(SEARCH("NIE - NEDODANÉ",S15)))</formula>
    </cfRule>
  </conditionalFormatting>
  <conditionalFormatting sqref="R15">
    <cfRule type="containsText" dxfId="54" priority="32" operator="containsText" text="C">
      <formula>NOT(ISERROR(SEARCH("C",R15)))</formula>
    </cfRule>
    <cfRule type="containsText" dxfId="53" priority="33" operator="containsText" text="B">
      <formula>NOT(ISERROR(SEARCH("B",R15)))</formula>
    </cfRule>
    <cfRule type="containsText" dxfId="52" priority="34" operator="containsText" text="A">
      <formula>NOT(ISERROR(SEARCH("A",R15)))</formula>
    </cfRule>
  </conditionalFormatting>
  <conditionalFormatting sqref="AD15">
    <cfRule type="containsText" dxfId="51" priority="30" operator="containsText" text="NIE">
      <formula>NOT(ISERROR(SEARCH("NIE",AD15)))</formula>
    </cfRule>
    <cfRule type="containsText" dxfId="50" priority="31" operator="containsText" text="ÁNO">
      <formula>NOT(ISERROR(SEARCH("ÁNO",AD15)))</formula>
    </cfRule>
  </conditionalFormatting>
  <conditionalFormatting sqref="I15">
    <cfRule type="containsText" dxfId="49" priority="28" operator="containsText" text="ÁNO">
      <formula>NOT(ISERROR(SEARCH("ÁNO",I15)))</formula>
    </cfRule>
    <cfRule type="containsText" dxfId="48" priority="29" operator="containsText" text="NIE">
      <formula>NOT(ISERROR(SEARCH("NIE",I15)))</formula>
    </cfRule>
  </conditionalFormatting>
  <conditionalFormatting sqref="AD7">
    <cfRule type="containsText" dxfId="47" priority="23" operator="containsText" text="ÁNO">
      <formula>NOT(ISERROR(SEARCH("ÁNO",AD7)))</formula>
    </cfRule>
    <cfRule type="containsText" dxfId="46" priority="24" operator="containsText" text="NIE">
      <formula>NOT(ISERROR(SEARCH("NIE",AD7)))</formula>
    </cfRule>
  </conditionalFormatting>
  <conditionalFormatting sqref="S16 AB16">
    <cfRule type="containsText" dxfId="45" priority="18" operator="containsText" text="ÁNO - DODANÉ">
      <formula>NOT(ISERROR(SEARCH("ÁNO - DODANÉ",S16)))</formula>
    </cfRule>
    <cfRule type="containsText" dxfId="44" priority="19" operator="containsText" text="DODANÉ S VÝHRADOU">
      <formula>NOT(ISERROR(SEARCH("DODANÉ S VÝHRADOU",S16)))</formula>
    </cfRule>
    <cfRule type="containsText" dxfId="43" priority="20" operator="containsText" text="NIE - NEDODANÉ">
      <formula>NOT(ISERROR(SEARCH("NIE - NEDODANÉ",S16)))</formula>
    </cfRule>
  </conditionalFormatting>
  <conditionalFormatting sqref="R16">
    <cfRule type="containsText" dxfId="42" priority="15" operator="containsText" text="C">
      <formula>NOT(ISERROR(SEARCH("C",R16)))</formula>
    </cfRule>
    <cfRule type="containsText" dxfId="41" priority="16" operator="containsText" text="B">
      <formula>NOT(ISERROR(SEARCH("B",R16)))</formula>
    </cfRule>
    <cfRule type="containsText" dxfId="40" priority="17" operator="containsText" text="A">
      <formula>NOT(ISERROR(SEARCH("A",R16)))</formula>
    </cfRule>
  </conditionalFormatting>
  <conditionalFormatting sqref="I16">
    <cfRule type="containsText" dxfId="39" priority="13" operator="containsText" text="ÁNO">
      <formula>NOT(ISERROR(SEARCH("ÁNO",I16)))</formula>
    </cfRule>
    <cfRule type="containsText" dxfId="38" priority="14" operator="containsText" text="NIE">
      <formula>NOT(ISERROR(SEARCH("NIE",I16)))</formula>
    </cfRule>
  </conditionalFormatting>
  <conditionalFormatting sqref="AB24 S24">
    <cfRule type="containsText" dxfId="37" priority="10" operator="containsText" text="ÁNO - DODANÉ">
      <formula>NOT(ISERROR(SEARCH("ÁNO - DODANÉ",S24)))</formula>
    </cfRule>
    <cfRule type="containsText" dxfId="36" priority="11" operator="containsText" text="DODANÉ S VÝHRADOU">
      <formula>NOT(ISERROR(SEARCH("DODANÉ S VÝHRADOU",S24)))</formula>
    </cfRule>
    <cfRule type="containsText" dxfId="35" priority="12" operator="containsText" text="NIE - NEDODANÉ">
      <formula>NOT(ISERROR(SEARCH("NIE - NEDODANÉ",S24)))</formula>
    </cfRule>
  </conditionalFormatting>
  <conditionalFormatting sqref="R24">
    <cfRule type="containsText" dxfId="34" priority="7" operator="containsText" text="C">
      <formula>NOT(ISERROR(SEARCH("C",R24)))</formula>
    </cfRule>
    <cfRule type="containsText" dxfId="33" priority="8" operator="containsText" text="B">
      <formula>NOT(ISERROR(SEARCH("B",R24)))</formula>
    </cfRule>
    <cfRule type="containsText" dxfId="32" priority="9" operator="containsText" text="A">
      <formula>NOT(ISERROR(SEARCH("A",R24)))</formula>
    </cfRule>
  </conditionalFormatting>
  <conditionalFormatting sqref="AD24">
    <cfRule type="containsText" dxfId="31" priority="5" operator="containsText" text="NIE">
      <formula>NOT(ISERROR(SEARCH("NIE",AD24)))</formula>
    </cfRule>
    <cfRule type="containsText" dxfId="30" priority="6" operator="containsText" text="ÁNO">
      <formula>NOT(ISERROR(SEARCH("ÁNO",AD24)))</formula>
    </cfRule>
  </conditionalFormatting>
  <conditionalFormatting sqref="I24">
    <cfRule type="containsText" dxfId="29" priority="3" operator="containsText" text="ÁNO">
      <formula>NOT(ISERROR(SEARCH("ÁNO",I24)))</formula>
    </cfRule>
    <cfRule type="containsText" dxfId="28" priority="4" operator="containsText" text="NIE">
      <formula>NOT(ISERROR(SEARCH("NIE",I24)))</formula>
    </cfRule>
  </conditionalFormatting>
  <conditionalFormatting sqref="AD16">
    <cfRule type="containsText" dxfId="27" priority="1" operator="containsText" text="ÁNO">
      <formula>NOT(ISERROR(SEARCH("ÁNO",AD16)))</formula>
    </cfRule>
    <cfRule type="containsText" dxfId="26" priority="2" operator="containsText" text="NIE">
      <formula>NOT(ISERROR(SEARCH("NIE",AD16)))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E696"/>
  <sheetViews>
    <sheetView showGridLines="0" zoomScale="75" zoomScaleNormal="75" workbookViewId="0">
      <pane xSplit="5" ySplit="6" topLeftCell="L7" activePane="bottomRight" state="frozen"/>
      <selection pane="topRight" activeCell="F1" sqref="F1"/>
      <selection pane="bottomLeft" activeCell="A7" sqref="A7"/>
      <selection pane="bottomRight" activeCell="E78" sqref="E78"/>
    </sheetView>
  </sheetViews>
  <sheetFormatPr baseColWidth="10" defaultColWidth="10.6640625" defaultRowHeight="13" x14ac:dyDescent="0.15"/>
  <cols>
    <col min="1" max="1" width="3" style="31" customWidth="1"/>
    <col min="2" max="2" width="17.6640625" style="32" customWidth="1"/>
    <col min="3" max="3" width="26.33203125" style="32" customWidth="1"/>
    <col min="4" max="4" width="26.6640625" style="32" bestFit="1" customWidth="1"/>
    <col min="5" max="5" width="42.5" style="37" bestFit="1" customWidth="1"/>
    <col min="6" max="6" width="48" style="34" customWidth="1"/>
    <col min="7" max="7" width="32.1640625" style="34" customWidth="1"/>
    <col min="8" max="8" width="47.33203125" style="32" customWidth="1"/>
    <col min="9" max="9" width="26.5" style="32" bestFit="1" customWidth="1"/>
    <col min="10" max="10" width="43.83203125" style="35" bestFit="1" customWidth="1"/>
    <col min="11" max="11" width="40" style="35" bestFit="1" customWidth="1"/>
    <col min="12" max="12" width="34.1640625" style="35" bestFit="1" customWidth="1"/>
    <col min="13" max="14" width="12.6640625" style="35" customWidth="1"/>
    <col min="15" max="15" width="12.6640625" style="77" customWidth="1"/>
    <col min="16" max="16" width="37.1640625" style="35" bestFit="1" customWidth="1"/>
    <col min="17" max="17" width="41.5" style="32" bestFit="1" customWidth="1"/>
    <col min="18" max="18" width="30.5" style="35" customWidth="1"/>
    <col min="19" max="19" width="22.6640625" style="35" bestFit="1" customWidth="1"/>
    <col min="20" max="20" width="32.1640625" style="35" bestFit="1" customWidth="1"/>
    <col min="21" max="21" width="36.1640625" style="35" bestFit="1" customWidth="1"/>
    <col min="22" max="23" width="30.1640625" style="35" customWidth="1"/>
    <col min="24" max="24" width="31.6640625" style="35" customWidth="1"/>
    <col min="25" max="26" width="55.33203125" style="35" customWidth="1"/>
    <col min="27" max="31" width="30.5" style="35" customWidth="1"/>
    <col min="32" max="16384" width="10.6640625" style="31"/>
  </cols>
  <sheetData>
    <row r="2" spans="2:31" s="42" customFormat="1" ht="15" x14ac:dyDescent="0.15">
      <c r="B2" s="84" t="s">
        <v>74</v>
      </c>
      <c r="C2" s="84"/>
      <c r="D2" s="84"/>
      <c r="E2" s="39"/>
      <c r="F2" s="39"/>
      <c r="G2" s="39"/>
      <c r="H2" s="39"/>
      <c r="I2" s="39"/>
      <c r="J2" s="20"/>
      <c r="K2" s="20"/>
      <c r="L2" s="20"/>
      <c r="M2" s="20"/>
      <c r="N2" s="20"/>
      <c r="O2" s="20"/>
      <c r="P2" s="40"/>
      <c r="Q2" s="41" t="s">
        <v>75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2:31" x14ac:dyDescent="0.15">
      <c r="C3" s="33"/>
      <c r="D3" s="33"/>
      <c r="E3" s="33"/>
    </row>
    <row r="4" spans="2:31" ht="41" customHeight="1" x14ac:dyDescent="0.15">
      <c r="B4" s="87" t="s">
        <v>56</v>
      </c>
      <c r="C4" s="87"/>
      <c r="D4" s="87"/>
      <c r="E4" s="87"/>
      <c r="F4" s="87"/>
      <c r="G4" s="87"/>
      <c r="H4" s="88" t="s">
        <v>63</v>
      </c>
      <c r="I4" s="89"/>
      <c r="J4" s="90" t="s">
        <v>50</v>
      </c>
      <c r="K4" s="90"/>
      <c r="L4" s="90"/>
      <c r="M4" s="90"/>
      <c r="N4" s="90"/>
      <c r="O4" s="90"/>
      <c r="P4" s="90"/>
      <c r="Q4" s="23" t="s">
        <v>64</v>
      </c>
      <c r="R4" s="85" t="s">
        <v>66</v>
      </c>
      <c r="S4" s="86"/>
      <c r="T4" s="90" t="s">
        <v>68</v>
      </c>
      <c r="U4" s="90"/>
      <c r="V4" s="91"/>
      <c r="W4" s="91"/>
      <c r="X4" s="91"/>
      <c r="Y4" s="91"/>
      <c r="Z4" s="91"/>
      <c r="AA4" s="85" t="s">
        <v>70</v>
      </c>
      <c r="AB4" s="86"/>
      <c r="AC4" s="85" t="s">
        <v>69</v>
      </c>
      <c r="AD4" s="85"/>
      <c r="AE4" s="86"/>
    </row>
    <row r="5" spans="2:31" ht="52" x14ac:dyDescent="0.15">
      <c r="B5" s="22" t="s">
        <v>7</v>
      </c>
      <c r="C5" s="22" t="s">
        <v>4</v>
      </c>
      <c r="D5" s="22" t="s">
        <v>71</v>
      </c>
      <c r="E5" s="22" t="s">
        <v>26</v>
      </c>
      <c r="F5" s="22" t="s">
        <v>27</v>
      </c>
      <c r="G5" s="22" t="s">
        <v>42</v>
      </c>
      <c r="H5" s="21" t="s">
        <v>28</v>
      </c>
      <c r="I5" s="21" t="s">
        <v>61</v>
      </c>
      <c r="J5" s="24" t="s">
        <v>30</v>
      </c>
      <c r="K5" s="24" t="s">
        <v>29</v>
      </c>
      <c r="L5" s="24" t="s">
        <v>49</v>
      </c>
      <c r="M5" s="24" t="s">
        <v>32</v>
      </c>
      <c r="N5" s="24" t="s">
        <v>33</v>
      </c>
      <c r="O5" s="24" t="s">
        <v>372</v>
      </c>
      <c r="P5" s="24" t="s">
        <v>8</v>
      </c>
      <c r="Q5" s="21" t="s">
        <v>67</v>
      </c>
      <c r="R5" s="21" t="s">
        <v>57</v>
      </c>
      <c r="S5" s="21" t="s">
        <v>59</v>
      </c>
      <c r="T5" s="24" t="s">
        <v>35</v>
      </c>
      <c r="U5" s="24" t="s">
        <v>9</v>
      </c>
      <c r="V5" s="24" t="s">
        <v>10</v>
      </c>
      <c r="W5" s="24" t="s">
        <v>11</v>
      </c>
      <c r="X5" s="24" t="s">
        <v>12</v>
      </c>
      <c r="Y5" s="24" t="s">
        <v>13</v>
      </c>
      <c r="Z5" s="24" t="s">
        <v>36</v>
      </c>
      <c r="AA5" s="21" t="s">
        <v>14</v>
      </c>
      <c r="AB5" s="21" t="s">
        <v>39</v>
      </c>
      <c r="AC5" s="21" t="s">
        <v>37</v>
      </c>
      <c r="AD5" s="21" t="s">
        <v>51</v>
      </c>
      <c r="AE5" s="21" t="s">
        <v>38</v>
      </c>
    </row>
    <row r="6" spans="2:31" ht="143" x14ac:dyDescent="0.15">
      <c r="B6" s="3" t="s">
        <v>15</v>
      </c>
      <c r="C6" s="3" t="s">
        <v>72</v>
      </c>
      <c r="D6" s="11" t="s">
        <v>73</v>
      </c>
      <c r="E6" s="1" t="s">
        <v>45</v>
      </c>
      <c r="F6" s="1" t="s">
        <v>44</v>
      </c>
      <c r="G6" s="1" t="s">
        <v>47</v>
      </c>
      <c r="H6" s="1" t="s">
        <v>16</v>
      </c>
      <c r="I6" s="11" t="s">
        <v>62</v>
      </c>
      <c r="J6" s="1" t="s">
        <v>17</v>
      </c>
      <c r="K6" s="1" t="s">
        <v>31</v>
      </c>
      <c r="L6" s="1" t="s">
        <v>54</v>
      </c>
      <c r="M6" s="1"/>
      <c r="N6" s="1"/>
      <c r="O6" s="78"/>
      <c r="P6" s="1" t="s">
        <v>34</v>
      </c>
      <c r="Q6" s="3" t="s">
        <v>65</v>
      </c>
      <c r="R6" s="1" t="s">
        <v>58</v>
      </c>
      <c r="S6" s="1" t="s">
        <v>60</v>
      </c>
      <c r="T6" s="1" t="s">
        <v>40</v>
      </c>
      <c r="U6" s="1" t="s">
        <v>18</v>
      </c>
      <c r="V6" s="1" t="s">
        <v>19</v>
      </c>
      <c r="W6" s="1" t="s">
        <v>20</v>
      </c>
      <c r="X6" s="1" t="s">
        <v>21</v>
      </c>
      <c r="Y6" s="1" t="s">
        <v>22</v>
      </c>
      <c r="Z6" s="1" t="s">
        <v>23</v>
      </c>
      <c r="AA6" s="1" t="s">
        <v>24</v>
      </c>
      <c r="AB6" s="1"/>
      <c r="AC6" s="11" t="s">
        <v>52</v>
      </c>
      <c r="AD6" s="1"/>
      <c r="AE6" s="1"/>
    </row>
    <row r="7" spans="2:31" ht="78" x14ac:dyDescent="0.15">
      <c r="B7" s="22" t="s">
        <v>83</v>
      </c>
      <c r="C7" s="4" t="s">
        <v>41</v>
      </c>
      <c r="D7" s="4" t="s">
        <v>103</v>
      </c>
      <c r="E7" s="5" t="s">
        <v>113</v>
      </c>
      <c r="F7" s="5" t="s">
        <v>248</v>
      </c>
      <c r="G7" s="73" t="s">
        <v>0</v>
      </c>
      <c r="H7" s="36" t="s">
        <v>48</v>
      </c>
      <c r="I7" s="14" t="s">
        <v>76</v>
      </c>
      <c r="J7" s="2" t="s">
        <v>77</v>
      </c>
      <c r="K7" s="17" t="s">
        <v>251</v>
      </c>
      <c r="L7" s="17" t="s">
        <v>250</v>
      </c>
      <c r="M7" s="8">
        <v>18280</v>
      </c>
      <c r="N7" s="8">
        <f>M7*0.2</f>
        <v>3656</v>
      </c>
      <c r="O7" s="79">
        <f>M7+N7</f>
        <v>21936</v>
      </c>
      <c r="P7" s="2" t="s">
        <v>78</v>
      </c>
      <c r="Q7" s="6" t="s">
        <v>1</v>
      </c>
      <c r="R7" s="13" t="s">
        <v>79</v>
      </c>
      <c r="S7" s="18">
        <v>43745</v>
      </c>
      <c r="T7" s="2"/>
      <c r="U7" s="17" t="s">
        <v>260</v>
      </c>
      <c r="V7" s="2"/>
      <c r="W7" s="2"/>
      <c r="X7" s="2"/>
      <c r="Y7" s="2"/>
      <c r="Z7" s="2"/>
      <c r="AA7" s="7"/>
      <c r="AB7" s="2"/>
      <c r="AC7" s="10"/>
      <c r="AD7" s="9">
        <v>0</v>
      </c>
      <c r="AE7" s="2"/>
    </row>
    <row r="8" spans="2:31" ht="78" x14ac:dyDescent="0.15">
      <c r="B8" s="22" t="s">
        <v>84</v>
      </c>
      <c r="C8" s="4" t="s">
        <v>41</v>
      </c>
      <c r="D8" s="4" t="s">
        <v>103</v>
      </c>
      <c r="E8" s="5" t="s">
        <v>114</v>
      </c>
      <c r="F8" s="5" t="s">
        <v>249</v>
      </c>
      <c r="G8" s="73" t="s">
        <v>0</v>
      </c>
      <c r="H8" s="36" t="s">
        <v>48</v>
      </c>
      <c r="I8" s="14" t="s">
        <v>76</v>
      </c>
      <c r="J8" s="2" t="s">
        <v>77</v>
      </c>
      <c r="K8" s="17" t="s">
        <v>252</v>
      </c>
      <c r="L8" s="17" t="s">
        <v>250</v>
      </c>
      <c r="M8" s="8">
        <v>7600</v>
      </c>
      <c r="N8" s="8">
        <f t="shared" ref="N8:N71" si="0">M8*0.2</f>
        <v>1520</v>
      </c>
      <c r="O8" s="79">
        <f t="shared" ref="O8:O71" si="1">M8+N8</f>
        <v>9120</v>
      </c>
      <c r="P8" s="2" t="s">
        <v>78</v>
      </c>
      <c r="Q8" s="6" t="s">
        <v>1</v>
      </c>
      <c r="R8" s="13" t="s">
        <v>79</v>
      </c>
      <c r="S8" s="18">
        <v>43745</v>
      </c>
      <c r="T8" s="2"/>
      <c r="U8" s="17" t="s">
        <v>260</v>
      </c>
      <c r="V8" s="2"/>
      <c r="W8" s="2"/>
      <c r="X8" s="2"/>
      <c r="Y8" s="2"/>
      <c r="Z8" s="2"/>
      <c r="AA8" s="7"/>
      <c r="AB8" s="2"/>
      <c r="AC8" s="10"/>
      <c r="AD8" s="9"/>
      <c r="AE8" s="2"/>
    </row>
    <row r="9" spans="2:31" ht="78" x14ac:dyDescent="0.15">
      <c r="B9" s="22" t="s">
        <v>85</v>
      </c>
      <c r="C9" s="4" t="s">
        <v>41</v>
      </c>
      <c r="D9" s="4" t="s">
        <v>103</v>
      </c>
      <c r="E9" s="5" t="s">
        <v>115</v>
      </c>
      <c r="F9" s="5" t="s">
        <v>247</v>
      </c>
      <c r="G9" s="73" t="s">
        <v>0</v>
      </c>
      <c r="H9" s="36" t="s">
        <v>48</v>
      </c>
      <c r="I9" s="14" t="s">
        <v>76</v>
      </c>
      <c r="J9" s="2" t="s">
        <v>77</v>
      </c>
      <c r="K9" s="17" t="s">
        <v>252</v>
      </c>
      <c r="L9" s="17" t="s">
        <v>250</v>
      </c>
      <c r="M9" s="8">
        <v>7600</v>
      </c>
      <c r="N9" s="8">
        <f t="shared" si="0"/>
        <v>1520</v>
      </c>
      <c r="O9" s="79">
        <f t="shared" si="1"/>
        <v>9120</v>
      </c>
      <c r="P9" s="2" t="s">
        <v>78</v>
      </c>
      <c r="Q9" s="6" t="s">
        <v>1</v>
      </c>
      <c r="R9" s="13" t="s">
        <v>79</v>
      </c>
      <c r="S9" s="18">
        <v>43745</v>
      </c>
      <c r="T9" s="2"/>
      <c r="U9" s="17" t="s">
        <v>260</v>
      </c>
      <c r="V9" s="2"/>
      <c r="W9" s="2"/>
      <c r="X9" s="2"/>
      <c r="Y9" s="2"/>
      <c r="Z9" s="2"/>
      <c r="AA9" s="7"/>
      <c r="AB9" s="2"/>
      <c r="AC9" s="10"/>
      <c r="AD9" s="9"/>
      <c r="AE9" s="2"/>
    </row>
    <row r="10" spans="2:31" ht="78" x14ac:dyDescent="0.15">
      <c r="B10" s="22" t="s">
        <v>86</v>
      </c>
      <c r="C10" s="4" t="s">
        <v>41</v>
      </c>
      <c r="D10" s="4" t="s">
        <v>103</v>
      </c>
      <c r="E10" s="5" t="s">
        <v>116</v>
      </c>
      <c r="F10" s="5" t="s">
        <v>246</v>
      </c>
      <c r="G10" s="73" t="s">
        <v>0</v>
      </c>
      <c r="H10" s="36" t="s">
        <v>48</v>
      </c>
      <c r="I10" s="14" t="s">
        <v>76</v>
      </c>
      <c r="J10" s="2" t="s">
        <v>77</v>
      </c>
      <c r="K10" s="17" t="s">
        <v>252</v>
      </c>
      <c r="L10" s="17" t="s">
        <v>250</v>
      </c>
      <c r="M10" s="8">
        <v>7600</v>
      </c>
      <c r="N10" s="8">
        <f t="shared" si="0"/>
        <v>1520</v>
      </c>
      <c r="O10" s="79">
        <f t="shared" si="1"/>
        <v>9120</v>
      </c>
      <c r="P10" s="2" t="s">
        <v>78</v>
      </c>
      <c r="Q10" s="6" t="s">
        <v>1</v>
      </c>
      <c r="R10" s="13" t="s">
        <v>79</v>
      </c>
      <c r="S10" s="18">
        <v>43745</v>
      </c>
      <c r="T10" s="2"/>
      <c r="U10" s="17" t="s">
        <v>260</v>
      </c>
      <c r="V10" s="2"/>
      <c r="W10" s="2"/>
      <c r="X10" s="2"/>
      <c r="Y10" s="2"/>
      <c r="Z10" s="2"/>
      <c r="AA10" s="7"/>
      <c r="AB10" s="2"/>
      <c r="AC10" s="10"/>
      <c r="AD10" s="9"/>
      <c r="AE10" s="2"/>
    </row>
    <row r="11" spans="2:31" ht="65" x14ac:dyDescent="0.15">
      <c r="B11" s="22" t="s">
        <v>87</v>
      </c>
      <c r="C11" s="4" t="s">
        <v>41</v>
      </c>
      <c r="D11" s="4" t="s">
        <v>103</v>
      </c>
      <c r="E11" s="5" t="s">
        <v>117</v>
      </c>
      <c r="F11" s="5" t="s">
        <v>257</v>
      </c>
      <c r="G11" s="73" t="s">
        <v>0</v>
      </c>
      <c r="H11" s="36" t="s">
        <v>48</v>
      </c>
      <c r="I11" s="14" t="s">
        <v>76</v>
      </c>
      <c r="J11" s="2" t="s">
        <v>77</v>
      </c>
      <c r="K11" s="17" t="s">
        <v>253</v>
      </c>
      <c r="L11" s="17" t="s">
        <v>254</v>
      </c>
      <c r="M11" s="8">
        <v>44800</v>
      </c>
      <c r="N11" s="8">
        <f t="shared" si="0"/>
        <v>8960</v>
      </c>
      <c r="O11" s="79">
        <f t="shared" si="1"/>
        <v>53760</v>
      </c>
      <c r="P11" s="2" t="s">
        <v>78</v>
      </c>
      <c r="Q11" s="6" t="s">
        <v>1</v>
      </c>
      <c r="R11" s="13" t="s">
        <v>79</v>
      </c>
      <c r="S11" s="18">
        <v>43745</v>
      </c>
      <c r="T11" s="2"/>
      <c r="U11" s="17" t="s">
        <v>261</v>
      </c>
      <c r="V11" s="2"/>
      <c r="W11" s="2"/>
      <c r="X11" s="2"/>
      <c r="Y11" s="2"/>
      <c r="Z11" s="2"/>
      <c r="AA11" s="7"/>
      <c r="AB11" s="2"/>
      <c r="AC11" s="10"/>
      <c r="AD11" s="9"/>
      <c r="AE11" s="2"/>
    </row>
    <row r="12" spans="2:31" ht="78" x14ac:dyDescent="0.15">
      <c r="B12" s="22" t="s">
        <v>88</v>
      </c>
      <c r="C12" s="4" t="s">
        <v>41</v>
      </c>
      <c r="D12" s="4" t="s">
        <v>104</v>
      </c>
      <c r="E12" s="5" t="s">
        <v>118</v>
      </c>
      <c r="F12" s="5" t="s">
        <v>258</v>
      </c>
      <c r="G12" s="74">
        <v>44141</v>
      </c>
      <c r="H12" s="36" t="s">
        <v>48</v>
      </c>
      <c r="I12" s="14" t="s">
        <v>76</v>
      </c>
      <c r="J12" s="2" t="s">
        <v>77</v>
      </c>
      <c r="K12" s="17" t="s">
        <v>252</v>
      </c>
      <c r="L12" s="17" t="s">
        <v>250</v>
      </c>
      <c r="M12" s="8">
        <v>7600</v>
      </c>
      <c r="N12" s="8">
        <f t="shared" si="0"/>
        <v>1520</v>
      </c>
      <c r="O12" s="79">
        <f t="shared" si="1"/>
        <v>9120</v>
      </c>
      <c r="P12" s="2" t="s">
        <v>78</v>
      </c>
      <c r="Q12" s="6" t="s">
        <v>1</v>
      </c>
      <c r="R12" s="13" t="s">
        <v>79</v>
      </c>
      <c r="S12" s="18">
        <v>44090</v>
      </c>
      <c r="T12" s="2"/>
      <c r="U12" s="17" t="s">
        <v>259</v>
      </c>
      <c r="V12" s="2"/>
      <c r="W12" s="2"/>
      <c r="X12" s="2"/>
      <c r="Y12" s="2"/>
      <c r="Z12" s="2"/>
      <c r="AA12" s="7"/>
      <c r="AB12" s="2"/>
      <c r="AC12" s="10"/>
      <c r="AD12" s="9"/>
      <c r="AE12" s="2"/>
    </row>
    <row r="13" spans="2:31" ht="78" x14ac:dyDescent="0.15">
      <c r="B13" s="22" t="s">
        <v>89</v>
      </c>
      <c r="C13" s="4" t="s">
        <v>41</v>
      </c>
      <c r="D13" s="4" t="s">
        <v>103</v>
      </c>
      <c r="E13" s="5" t="s">
        <v>119</v>
      </c>
      <c r="F13" s="5" t="s">
        <v>256</v>
      </c>
      <c r="G13" s="73" t="s">
        <v>0</v>
      </c>
      <c r="H13" s="36" t="s">
        <v>48</v>
      </c>
      <c r="I13" s="14" t="s">
        <v>76</v>
      </c>
      <c r="J13" s="2" t="s">
        <v>77</v>
      </c>
      <c r="K13" s="17" t="s">
        <v>255</v>
      </c>
      <c r="L13" s="17" t="s">
        <v>254</v>
      </c>
      <c r="M13" s="8">
        <v>4310</v>
      </c>
      <c r="N13" s="8">
        <f t="shared" si="0"/>
        <v>862</v>
      </c>
      <c r="O13" s="79">
        <f t="shared" si="1"/>
        <v>5172</v>
      </c>
      <c r="P13" s="2" t="s">
        <v>78</v>
      </c>
      <c r="Q13" s="6" t="s">
        <v>1</v>
      </c>
      <c r="R13" s="13" t="s">
        <v>79</v>
      </c>
      <c r="S13" s="18">
        <v>43840</v>
      </c>
      <c r="T13" s="2"/>
      <c r="U13" s="17" t="s">
        <v>262</v>
      </c>
      <c r="V13" s="2"/>
      <c r="W13" s="2"/>
      <c r="X13" s="2"/>
      <c r="Y13" s="2"/>
      <c r="Z13" s="2"/>
      <c r="AA13" s="7"/>
      <c r="AB13" s="2"/>
      <c r="AC13" s="10"/>
      <c r="AD13" s="9"/>
      <c r="AE13" s="2"/>
    </row>
    <row r="14" spans="2:31" ht="78" x14ac:dyDescent="0.15">
      <c r="B14" s="22" t="s">
        <v>90</v>
      </c>
      <c r="C14" s="4" t="s">
        <v>41</v>
      </c>
      <c r="D14" s="4" t="s">
        <v>105</v>
      </c>
      <c r="E14" s="5" t="s">
        <v>116</v>
      </c>
      <c r="F14" s="5" t="s">
        <v>263</v>
      </c>
      <c r="G14" s="74">
        <v>43951</v>
      </c>
      <c r="H14" s="36" t="s">
        <v>48</v>
      </c>
      <c r="I14" s="14" t="s">
        <v>76</v>
      </c>
      <c r="J14" s="2" t="s">
        <v>77</v>
      </c>
      <c r="K14" s="17" t="s">
        <v>252</v>
      </c>
      <c r="L14" s="17" t="s">
        <v>250</v>
      </c>
      <c r="M14" s="8">
        <v>7600</v>
      </c>
      <c r="N14" s="8">
        <f t="shared" si="0"/>
        <v>1520</v>
      </c>
      <c r="O14" s="79">
        <f t="shared" si="1"/>
        <v>9120</v>
      </c>
      <c r="P14" s="2" t="s">
        <v>78</v>
      </c>
      <c r="Q14" s="6" t="s">
        <v>1</v>
      </c>
      <c r="R14" s="13" t="s">
        <v>79</v>
      </c>
      <c r="S14" s="12"/>
      <c r="T14" s="2"/>
      <c r="U14" s="2" t="s">
        <v>266</v>
      </c>
      <c r="V14" s="2"/>
      <c r="W14" s="2"/>
      <c r="X14" s="2"/>
      <c r="Y14" s="2"/>
      <c r="Z14" s="2"/>
      <c r="AA14" s="7"/>
      <c r="AB14" s="2"/>
      <c r="AC14" s="10"/>
      <c r="AD14" s="9"/>
      <c r="AE14" s="2"/>
    </row>
    <row r="15" spans="2:31" ht="78" x14ac:dyDescent="0.15">
      <c r="B15" s="22" t="s">
        <v>91</v>
      </c>
      <c r="C15" s="4" t="s">
        <v>41</v>
      </c>
      <c r="D15" s="4" t="s">
        <v>105</v>
      </c>
      <c r="E15" s="5" t="s">
        <v>120</v>
      </c>
      <c r="F15" s="5" t="s">
        <v>264</v>
      </c>
      <c r="G15" s="74">
        <v>43951</v>
      </c>
      <c r="H15" s="36" t="s">
        <v>48</v>
      </c>
      <c r="I15" s="14" t="s">
        <v>76</v>
      </c>
      <c r="J15" s="2" t="s">
        <v>77</v>
      </c>
      <c r="K15" s="17" t="s">
        <v>252</v>
      </c>
      <c r="L15" s="17" t="s">
        <v>250</v>
      </c>
      <c r="M15" s="8">
        <v>7600</v>
      </c>
      <c r="N15" s="8">
        <f t="shared" si="0"/>
        <v>1520</v>
      </c>
      <c r="O15" s="79">
        <f t="shared" si="1"/>
        <v>9120</v>
      </c>
      <c r="P15" s="2" t="s">
        <v>78</v>
      </c>
      <c r="Q15" s="6" t="s">
        <v>1</v>
      </c>
      <c r="R15" s="13" t="s">
        <v>79</v>
      </c>
      <c r="S15" s="12"/>
      <c r="T15" s="2"/>
      <c r="U15" s="2" t="s">
        <v>266</v>
      </c>
      <c r="V15" s="2"/>
      <c r="W15" s="2"/>
      <c r="X15" s="2"/>
      <c r="Y15" s="2"/>
      <c r="Z15" s="2"/>
      <c r="AA15" s="7"/>
      <c r="AB15" s="2"/>
      <c r="AC15" s="10"/>
      <c r="AD15" s="9"/>
      <c r="AE15" s="2"/>
    </row>
    <row r="16" spans="2:31" ht="78" x14ac:dyDescent="0.15">
      <c r="B16" s="22" t="s">
        <v>92</v>
      </c>
      <c r="C16" s="4" t="s">
        <v>41</v>
      </c>
      <c r="D16" s="4" t="s">
        <v>105</v>
      </c>
      <c r="E16" s="5" t="s">
        <v>121</v>
      </c>
      <c r="F16" s="5" t="s">
        <v>265</v>
      </c>
      <c r="G16" s="74">
        <v>43951</v>
      </c>
      <c r="H16" s="36" t="s">
        <v>48</v>
      </c>
      <c r="I16" s="14" t="s">
        <v>76</v>
      </c>
      <c r="J16" s="2" t="s">
        <v>77</v>
      </c>
      <c r="K16" s="17" t="s">
        <v>252</v>
      </c>
      <c r="L16" s="17" t="s">
        <v>250</v>
      </c>
      <c r="M16" s="8">
        <v>7600</v>
      </c>
      <c r="N16" s="8">
        <f t="shared" si="0"/>
        <v>1520</v>
      </c>
      <c r="O16" s="79">
        <f t="shared" si="1"/>
        <v>9120</v>
      </c>
      <c r="P16" s="2" t="s">
        <v>78</v>
      </c>
      <c r="Q16" s="6" t="s">
        <v>1</v>
      </c>
      <c r="R16" s="13" t="s">
        <v>79</v>
      </c>
      <c r="S16" s="12"/>
      <c r="T16" s="2"/>
      <c r="U16" s="2" t="s">
        <v>266</v>
      </c>
      <c r="V16" s="2"/>
      <c r="W16" s="2"/>
      <c r="X16" s="2"/>
      <c r="Y16" s="2"/>
      <c r="Z16" s="2"/>
      <c r="AA16" s="7"/>
      <c r="AB16" s="2"/>
      <c r="AC16" s="10"/>
      <c r="AD16" s="9"/>
      <c r="AE16" s="2"/>
    </row>
    <row r="17" spans="2:31" ht="52" x14ac:dyDescent="0.15">
      <c r="B17" s="22" t="s">
        <v>93</v>
      </c>
      <c r="C17" s="4" t="s">
        <v>41</v>
      </c>
      <c r="D17" s="4" t="s">
        <v>106</v>
      </c>
      <c r="E17" s="5" t="s">
        <v>122</v>
      </c>
      <c r="F17" s="5" t="s">
        <v>267</v>
      </c>
      <c r="G17" s="74">
        <v>44028</v>
      </c>
      <c r="H17" s="36" t="s">
        <v>48</v>
      </c>
      <c r="I17" s="14" t="s">
        <v>76</v>
      </c>
      <c r="J17" s="2" t="s">
        <v>77</v>
      </c>
      <c r="K17" s="17" t="s">
        <v>270</v>
      </c>
      <c r="L17" s="17" t="s">
        <v>269</v>
      </c>
      <c r="M17" s="8">
        <v>3920</v>
      </c>
      <c r="N17" s="8">
        <f t="shared" si="0"/>
        <v>784</v>
      </c>
      <c r="O17" s="79">
        <f t="shared" si="1"/>
        <v>4704</v>
      </c>
      <c r="P17" s="2" t="s">
        <v>78</v>
      </c>
      <c r="Q17" s="6" t="s">
        <v>1</v>
      </c>
      <c r="R17" s="13" t="s">
        <v>79</v>
      </c>
      <c r="S17" s="18">
        <v>43865</v>
      </c>
      <c r="T17" s="2"/>
      <c r="U17" s="17" t="s">
        <v>268</v>
      </c>
      <c r="V17" s="2"/>
      <c r="W17" s="2"/>
      <c r="X17" s="2"/>
      <c r="Y17" s="2"/>
      <c r="Z17" s="2"/>
      <c r="AA17" s="7"/>
      <c r="AB17" s="2"/>
      <c r="AC17" s="10"/>
      <c r="AD17" s="9"/>
      <c r="AE17" s="2"/>
    </row>
    <row r="18" spans="2:31" ht="78" x14ac:dyDescent="0.15">
      <c r="B18" s="22" t="s">
        <v>94</v>
      </c>
      <c r="C18" s="4" t="s">
        <v>41</v>
      </c>
      <c r="D18" s="4" t="s">
        <v>107</v>
      </c>
      <c r="E18" s="5" t="s">
        <v>123</v>
      </c>
      <c r="F18" s="5" t="s">
        <v>271</v>
      </c>
      <c r="G18" s="74">
        <v>43982</v>
      </c>
      <c r="H18" s="36" t="s">
        <v>48</v>
      </c>
      <c r="I18" s="14" t="s">
        <v>76</v>
      </c>
      <c r="J18" s="2" t="s">
        <v>77</v>
      </c>
      <c r="K18" s="17" t="s">
        <v>272</v>
      </c>
      <c r="L18" s="17" t="s">
        <v>250</v>
      </c>
      <c r="M18" s="8">
        <v>34165</v>
      </c>
      <c r="N18" s="8">
        <f t="shared" si="0"/>
        <v>6833</v>
      </c>
      <c r="O18" s="79">
        <f t="shared" si="1"/>
        <v>40998</v>
      </c>
      <c r="P18" s="2" t="s">
        <v>78</v>
      </c>
      <c r="Q18" s="6" t="s">
        <v>1</v>
      </c>
      <c r="R18" s="13" t="s">
        <v>79</v>
      </c>
      <c r="S18" s="12"/>
      <c r="T18" s="2"/>
      <c r="U18" s="2" t="s">
        <v>266</v>
      </c>
      <c r="V18" s="2"/>
      <c r="W18" s="2"/>
      <c r="X18" s="2"/>
      <c r="Y18" s="2"/>
      <c r="Z18" s="2"/>
      <c r="AA18" s="7"/>
      <c r="AB18" s="2"/>
      <c r="AC18" s="10"/>
      <c r="AD18" s="9"/>
      <c r="AE18" s="2"/>
    </row>
    <row r="19" spans="2:31" ht="89.25" customHeight="1" x14ac:dyDescent="0.15">
      <c r="B19" s="22" t="s">
        <v>94</v>
      </c>
      <c r="C19" s="4" t="s">
        <v>41</v>
      </c>
      <c r="D19" s="4" t="s">
        <v>108</v>
      </c>
      <c r="E19" s="5" t="s">
        <v>124</v>
      </c>
      <c r="F19" s="5" t="s">
        <v>124</v>
      </c>
      <c r="G19" s="74">
        <v>43982</v>
      </c>
      <c r="H19" s="36" t="s">
        <v>48</v>
      </c>
      <c r="I19" s="14" t="s">
        <v>76</v>
      </c>
      <c r="J19" s="2" t="s">
        <v>77</v>
      </c>
      <c r="K19" s="17" t="s">
        <v>273</v>
      </c>
      <c r="L19" s="17" t="s">
        <v>250</v>
      </c>
      <c r="M19" s="8">
        <v>21770</v>
      </c>
      <c r="N19" s="8">
        <f t="shared" si="0"/>
        <v>4354</v>
      </c>
      <c r="O19" s="79">
        <f t="shared" si="1"/>
        <v>26124</v>
      </c>
      <c r="P19" s="2" t="s">
        <v>78</v>
      </c>
      <c r="Q19" s="6" t="s">
        <v>1</v>
      </c>
      <c r="R19" s="13" t="s">
        <v>79</v>
      </c>
      <c r="S19" s="12"/>
      <c r="T19" s="2"/>
      <c r="U19" s="2" t="s">
        <v>266</v>
      </c>
      <c r="V19" s="2"/>
      <c r="W19" s="2"/>
      <c r="X19" s="2"/>
      <c r="Y19" s="2"/>
      <c r="Z19" s="2"/>
      <c r="AA19" s="7"/>
      <c r="AB19" s="2"/>
      <c r="AC19" s="10"/>
      <c r="AD19" s="9"/>
      <c r="AE19" s="2"/>
    </row>
    <row r="20" spans="2:31" ht="78" x14ac:dyDescent="0.15">
      <c r="B20" s="22" t="s">
        <v>95</v>
      </c>
      <c r="C20" s="4" t="s">
        <v>41</v>
      </c>
      <c r="D20" s="4" t="s">
        <v>109</v>
      </c>
      <c r="E20" s="5" t="s">
        <v>125</v>
      </c>
      <c r="F20" s="5" t="s">
        <v>274</v>
      </c>
      <c r="G20" s="75">
        <v>44197</v>
      </c>
      <c r="H20" s="36" t="s">
        <v>48</v>
      </c>
      <c r="I20" s="14" t="s">
        <v>76</v>
      </c>
      <c r="J20" s="2" t="s">
        <v>77</v>
      </c>
      <c r="K20" s="17" t="s">
        <v>275</v>
      </c>
      <c r="L20" s="17" t="s">
        <v>250</v>
      </c>
      <c r="M20" s="8">
        <v>22200</v>
      </c>
      <c r="N20" s="8">
        <f t="shared" si="0"/>
        <v>4440</v>
      </c>
      <c r="O20" s="79">
        <f t="shared" si="1"/>
        <v>26640</v>
      </c>
      <c r="P20" s="2" t="s">
        <v>78</v>
      </c>
      <c r="Q20" s="6" t="s">
        <v>1</v>
      </c>
      <c r="R20" s="13" t="s">
        <v>79</v>
      </c>
      <c r="S20" s="12"/>
      <c r="T20" s="2"/>
      <c r="U20" s="2" t="s">
        <v>266</v>
      </c>
      <c r="V20" s="2"/>
      <c r="W20" s="2"/>
      <c r="X20" s="2"/>
      <c r="Y20" s="2"/>
      <c r="Z20" s="2"/>
      <c r="AA20" s="7"/>
      <c r="AB20" s="2"/>
      <c r="AC20" s="10"/>
      <c r="AD20" s="9"/>
      <c r="AE20" s="2"/>
    </row>
    <row r="21" spans="2:31" ht="65" x14ac:dyDescent="0.15">
      <c r="B21" s="22" t="s">
        <v>96</v>
      </c>
      <c r="C21" s="4" t="s">
        <v>41</v>
      </c>
      <c r="D21" s="4" t="s">
        <v>104</v>
      </c>
      <c r="E21" s="5" t="s">
        <v>126</v>
      </c>
      <c r="F21" s="5" t="s">
        <v>276</v>
      </c>
      <c r="G21" s="74">
        <v>44141</v>
      </c>
      <c r="H21" s="36" t="s">
        <v>48</v>
      </c>
      <c r="I21" s="14" t="s">
        <v>76</v>
      </c>
      <c r="J21" s="2" t="s">
        <v>77</v>
      </c>
      <c r="K21" s="17" t="s">
        <v>278</v>
      </c>
      <c r="L21" s="17" t="s">
        <v>254</v>
      </c>
      <c r="M21" s="8">
        <v>5600</v>
      </c>
      <c r="N21" s="8">
        <f t="shared" si="0"/>
        <v>1120</v>
      </c>
      <c r="O21" s="79">
        <f t="shared" si="1"/>
        <v>6720</v>
      </c>
      <c r="P21" s="2" t="s">
        <v>78</v>
      </c>
      <c r="Q21" s="6" t="s">
        <v>1</v>
      </c>
      <c r="R21" s="13" t="s">
        <v>79</v>
      </c>
      <c r="S21" s="18">
        <v>44076</v>
      </c>
      <c r="T21" s="2"/>
      <c r="U21" s="17" t="s">
        <v>277</v>
      </c>
      <c r="V21" s="2"/>
      <c r="W21" s="2"/>
      <c r="X21" s="2"/>
      <c r="Y21" s="2"/>
      <c r="Z21" s="2"/>
      <c r="AA21" s="7"/>
      <c r="AB21" s="2"/>
      <c r="AC21" s="10"/>
      <c r="AD21" s="9"/>
      <c r="AE21" s="2"/>
    </row>
    <row r="22" spans="2:31" ht="78" x14ac:dyDescent="0.15">
      <c r="B22" s="22" t="s">
        <v>97</v>
      </c>
      <c r="C22" s="4" t="s">
        <v>41</v>
      </c>
      <c r="D22" s="4" t="s">
        <v>104</v>
      </c>
      <c r="E22" s="5" t="s">
        <v>127</v>
      </c>
      <c r="F22" s="5" t="s">
        <v>279</v>
      </c>
      <c r="G22" s="74">
        <v>44141</v>
      </c>
      <c r="H22" s="36" t="s">
        <v>48</v>
      </c>
      <c r="I22" s="14" t="s">
        <v>76</v>
      </c>
      <c r="J22" s="2" t="s">
        <v>77</v>
      </c>
      <c r="K22" s="17" t="s">
        <v>280</v>
      </c>
      <c r="L22" s="17" t="s">
        <v>250</v>
      </c>
      <c r="M22" s="8">
        <v>14600</v>
      </c>
      <c r="N22" s="8">
        <f t="shared" si="0"/>
        <v>2920</v>
      </c>
      <c r="O22" s="79">
        <f t="shared" si="1"/>
        <v>17520</v>
      </c>
      <c r="P22" s="2" t="s">
        <v>78</v>
      </c>
      <c r="Q22" s="6" t="s">
        <v>1</v>
      </c>
      <c r="R22" s="13" t="s">
        <v>79</v>
      </c>
      <c r="S22" s="18">
        <v>44071</v>
      </c>
      <c r="T22" s="2"/>
      <c r="U22" s="17" t="s">
        <v>281</v>
      </c>
      <c r="V22" s="2"/>
      <c r="W22" s="2"/>
      <c r="X22" s="2"/>
      <c r="Y22" s="2"/>
      <c r="Z22" s="2"/>
      <c r="AA22" s="7"/>
      <c r="AB22" s="2"/>
      <c r="AC22" s="10"/>
      <c r="AD22" s="9"/>
      <c r="AE22" s="2"/>
    </row>
    <row r="23" spans="2:31" ht="78" x14ac:dyDescent="0.15">
      <c r="B23" s="22" t="s">
        <v>98</v>
      </c>
      <c r="C23" s="4" t="s">
        <v>41</v>
      </c>
      <c r="D23" s="4" t="s">
        <v>110</v>
      </c>
      <c r="E23" s="5" t="s">
        <v>128</v>
      </c>
      <c r="F23" s="5" t="s">
        <v>282</v>
      </c>
      <c r="G23" s="74">
        <v>44105</v>
      </c>
      <c r="H23" s="36" t="s">
        <v>48</v>
      </c>
      <c r="I23" s="14" t="s">
        <v>76</v>
      </c>
      <c r="J23" s="2" t="s">
        <v>77</v>
      </c>
      <c r="K23" s="17" t="s">
        <v>283</v>
      </c>
      <c r="L23" s="17" t="s">
        <v>250</v>
      </c>
      <c r="M23" s="8">
        <v>31360</v>
      </c>
      <c r="N23" s="8">
        <f t="shared" si="0"/>
        <v>6272</v>
      </c>
      <c r="O23" s="79">
        <f t="shared" si="1"/>
        <v>37632</v>
      </c>
      <c r="P23" s="2" t="s">
        <v>78</v>
      </c>
      <c r="Q23" s="6" t="s">
        <v>1</v>
      </c>
      <c r="R23" s="13" t="s">
        <v>79</v>
      </c>
      <c r="S23" s="12"/>
      <c r="T23" s="2"/>
      <c r="U23" s="2" t="s">
        <v>266</v>
      </c>
      <c r="V23" s="2"/>
      <c r="W23" s="2"/>
      <c r="X23" s="2"/>
      <c r="Y23" s="2"/>
      <c r="Z23" s="2"/>
      <c r="AA23" s="7"/>
      <c r="AB23" s="2"/>
      <c r="AC23" s="10"/>
      <c r="AD23" s="9"/>
      <c r="AE23" s="2"/>
    </row>
    <row r="24" spans="2:31" ht="91" x14ac:dyDescent="0.15">
      <c r="B24" s="22" t="s">
        <v>99</v>
      </c>
      <c r="C24" s="4" t="s">
        <v>41</v>
      </c>
      <c r="D24" s="4" t="s">
        <v>106</v>
      </c>
      <c r="E24" s="5" t="s">
        <v>129</v>
      </c>
      <c r="F24" s="5" t="s">
        <v>285</v>
      </c>
      <c r="G24" s="74">
        <v>44182</v>
      </c>
      <c r="H24" s="36" t="s">
        <v>48</v>
      </c>
      <c r="I24" s="14" t="s">
        <v>76</v>
      </c>
      <c r="J24" s="2" t="s">
        <v>77</v>
      </c>
      <c r="K24" s="17" t="s">
        <v>284</v>
      </c>
      <c r="L24" s="17" t="s">
        <v>250</v>
      </c>
      <c r="M24" s="8">
        <v>23030</v>
      </c>
      <c r="N24" s="8">
        <f t="shared" si="0"/>
        <v>4606</v>
      </c>
      <c r="O24" s="79">
        <f t="shared" si="1"/>
        <v>27636</v>
      </c>
      <c r="P24" s="2" t="s">
        <v>78</v>
      </c>
      <c r="Q24" s="6" t="s">
        <v>1</v>
      </c>
      <c r="R24" s="13" t="s">
        <v>79</v>
      </c>
      <c r="S24" s="12"/>
      <c r="T24" s="2"/>
      <c r="U24" s="2" t="s">
        <v>266</v>
      </c>
      <c r="V24" s="2"/>
      <c r="W24" s="2"/>
      <c r="X24" s="2"/>
      <c r="Y24" s="2"/>
      <c r="Z24" s="2"/>
      <c r="AA24" s="7"/>
      <c r="AB24" s="2"/>
      <c r="AC24" s="10"/>
      <c r="AD24" s="9"/>
      <c r="AE24" s="2"/>
    </row>
    <row r="25" spans="2:31" ht="65" x14ac:dyDescent="0.15">
      <c r="B25" s="22" t="s">
        <v>100</v>
      </c>
      <c r="C25" s="4" t="s">
        <v>41</v>
      </c>
      <c r="D25" s="4" t="s">
        <v>111</v>
      </c>
      <c r="E25" s="5" t="s">
        <v>130</v>
      </c>
      <c r="F25" s="5" t="s">
        <v>286</v>
      </c>
      <c r="G25" s="75">
        <v>44227</v>
      </c>
      <c r="H25" s="36" t="s">
        <v>48</v>
      </c>
      <c r="I25" s="14" t="s">
        <v>76</v>
      </c>
      <c r="J25" s="2" t="s">
        <v>77</v>
      </c>
      <c r="K25" s="17" t="s">
        <v>287</v>
      </c>
      <c r="L25" s="17" t="s">
        <v>254</v>
      </c>
      <c r="M25" s="8">
        <v>7780</v>
      </c>
      <c r="N25" s="8">
        <f t="shared" si="0"/>
        <v>1556</v>
      </c>
      <c r="O25" s="79">
        <f t="shared" si="1"/>
        <v>9336</v>
      </c>
      <c r="P25" s="2" t="s">
        <v>78</v>
      </c>
      <c r="Q25" s="6" t="s">
        <v>1</v>
      </c>
      <c r="R25" s="13" t="s">
        <v>79</v>
      </c>
      <c r="S25" s="12"/>
      <c r="T25" s="2"/>
      <c r="U25" s="2" t="s">
        <v>266</v>
      </c>
      <c r="V25" s="2"/>
      <c r="W25" s="2"/>
      <c r="X25" s="2"/>
      <c r="Y25" s="2"/>
      <c r="Z25" s="2"/>
      <c r="AA25" s="7"/>
      <c r="AB25" s="2"/>
      <c r="AC25" s="10"/>
      <c r="AD25" s="9"/>
      <c r="AE25" s="2"/>
    </row>
    <row r="26" spans="2:31" ht="26" x14ac:dyDescent="0.15">
      <c r="B26" s="22" t="s">
        <v>101</v>
      </c>
      <c r="C26" s="4" t="s">
        <v>41</v>
      </c>
      <c r="D26" s="4" t="s">
        <v>112</v>
      </c>
      <c r="E26" s="5" t="s">
        <v>131</v>
      </c>
      <c r="F26" s="5" t="s">
        <v>288</v>
      </c>
      <c r="G26" s="74">
        <v>44153</v>
      </c>
      <c r="H26" s="36" t="s">
        <v>48</v>
      </c>
      <c r="I26" s="14" t="s">
        <v>76</v>
      </c>
      <c r="J26" s="2" t="s">
        <v>77</v>
      </c>
      <c r="K26" s="17" t="s">
        <v>289</v>
      </c>
      <c r="L26" s="17" t="s">
        <v>290</v>
      </c>
      <c r="M26" s="8">
        <v>1280</v>
      </c>
      <c r="N26" s="8">
        <f t="shared" si="0"/>
        <v>256</v>
      </c>
      <c r="O26" s="79">
        <f t="shared" si="1"/>
        <v>1536</v>
      </c>
      <c r="P26" s="2" t="s">
        <v>78</v>
      </c>
      <c r="Q26" s="6" t="s">
        <v>1</v>
      </c>
      <c r="R26" s="13" t="s">
        <v>79</v>
      </c>
      <c r="S26" s="12"/>
      <c r="T26" s="2"/>
      <c r="U26" s="2" t="s">
        <v>266</v>
      </c>
      <c r="V26" s="2"/>
      <c r="W26" s="2"/>
      <c r="X26" s="2"/>
      <c r="Y26" s="2"/>
      <c r="Z26" s="2"/>
      <c r="AA26" s="7"/>
      <c r="AB26" s="2"/>
      <c r="AC26" s="10"/>
      <c r="AD26" s="9"/>
      <c r="AE26" s="2"/>
    </row>
    <row r="27" spans="2:31" ht="78" x14ac:dyDescent="0.15">
      <c r="B27" s="22" t="s">
        <v>102</v>
      </c>
      <c r="C27" s="4" t="s">
        <v>41</v>
      </c>
      <c r="D27" s="4" t="s">
        <v>105</v>
      </c>
      <c r="E27" s="5" t="s">
        <v>132</v>
      </c>
      <c r="F27" s="5" t="s">
        <v>291</v>
      </c>
      <c r="G27" s="74">
        <v>44151</v>
      </c>
      <c r="H27" s="36" t="s">
        <v>48</v>
      </c>
      <c r="I27" s="14" t="s">
        <v>76</v>
      </c>
      <c r="J27" s="2" t="s">
        <v>77</v>
      </c>
      <c r="K27" s="17" t="s">
        <v>292</v>
      </c>
      <c r="L27" s="17" t="s">
        <v>250</v>
      </c>
      <c r="M27" s="8">
        <v>12060</v>
      </c>
      <c r="N27" s="8">
        <f t="shared" si="0"/>
        <v>2412</v>
      </c>
      <c r="O27" s="79">
        <f t="shared" si="1"/>
        <v>14472</v>
      </c>
      <c r="P27" s="2" t="s">
        <v>78</v>
      </c>
      <c r="Q27" s="6" t="s">
        <v>1</v>
      </c>
      <c r="R27" s="13" t="s">
        <v>79</v>
      </c>
      <c r="S27" s="12"/>
      <c r="T27" s="2"/>
      <c r="U27" s="2" t="s">
        <v>266</v>
      </c>
      <c r="V27" s="2"/>
      <c r="W27" s="2"/>
      <c r="X27" s="2"/>
      <c r="Y27" s="2"/>
      <c r="Z27" s="2"/>
      <c r="AA27" s="7"/>
      <c r="AB27" s="2"/>
      <c r="AC27" s="10"/>
      <c r="AD27" s="9"/>
      <c r="AE27" s="2"/>
    </row>
    <row r="28" spans="2:31" ht="78" x14ac:dyDescent="0.15">
      <c r="B28" s="22" t="s">
        <v>133</v>
      </c>
      <c r="C28" s="4" t="s">
        <v>41</v>
      </c>
      <c r="D28" s="4" t="s">
        <v>155</v>
      </c>
      <c r="E28" s="5" t="s">
        <v>164</v>
      </c>
      <c r="F28" s="5" t="s">
        <v>293</v>
      </c>
      <c r="G28" s="73" t="s">
        <v>0</v>
      </c>
      <c r="H28" s="36" t="s">
        <v>48</v>
      </c>
      <c r="I28" s="14" t="s">
        <v>76</v>
      </c>
      <c r="J28" s="2" t="s">
        <v>77</v>
      </c>
      <c r="K28" s="17" t="s">
        <v>252</v>
      </c>
      <c r="L28" s="17" t="s">
        <v>250</v>
      </c>
      <c r="M28" s="8">
        <v>7600</v>
      </c>
      <c r="N28" s="8">
        <f t="shared" si="0"/>
        <v>1520</v>
      </c>
      <c r="O28" s="79">
        <f t="shared" si="1"/>
        <v>9120</v>
      </c>
      <c r="P28" s="2" t="s">
        <v>78</v>
      </c>
      <c r="Q28" s="6" t="s">
        <v>2</v>
      </c>
      <c r="R28" s="13" t="s">
        <v>79</v>
      </c>
      <c r="S28" s="12"/>
      <c r="T28" s="2"/>
      <c r="U28" s="2" t="s">
        <v>266</v>
      </c>
      <c r="V28" s="2"/>
      <c r="W28" s="2"/>
      <c r="X28" s="2"/>
      <c r="Y28" s="2"/>
      <c r="Z28" s="2"/>
      <c r="AA28" s="7"/>
      <c r="AB28" s="2"/>
      <c r="AC28" s="10"/>
      <c r="AD28" s="9"/>
      <c r="AE28" s="2"/>
    </row>
    <row r="29" spans="2:31" ht="78" x14ac:dyDescent="0.15">
      <c r="B29" s="22" t="s">
        <v>134</v>
      </c>
      <c r="C29" s="4" t="s">
        <v>41</v>
      </c>
      <c r="D29" s="4" t="s">
        <v>155</v>
      </c>
      <c r="E29" s="5" t="s">
        <v>165</v>
      </c>
      <c r="F29" s="5" t="s">
        <v>294</v>
      </c>
      <c r="G29" s="73" t="s">
        <v>0</v>
      </c>
      <c r="H29" s="36" t="s">
        <v>48</v>
      </c>
      <c r="I29" s="14" t="s">
        <v>76</v>
      </c>
      <c r="J29" s="2" t="s">
        <v>77</v>
      </c>
      <c r="K29" s="17" t="s">
        <v>252</v>
      </c>
      <c r="L29" s="17" t="s">
        <v>250</v>
      </c>
      <c r="M29" s="8">
        <v>7600</v>
      </c>
      <c r="N29" s="8">
        <f t="shared" si="0"/>
        <v>1520</v>
      </c>
      <c r="O29" s="79">
        <f t="shared" si="1"/>
        <v>9120</v>
      </c>
      <c r="P29" s="2" t="s">
        <v>78</v>
      </c>
      <c r="Q29" s="6" t="s">
        <v>2</v>
      </c>
      <c r="R29" s="13" t="s">
        <v>79</v>
      </c>
      <c r="S29" s="12"/>
      <c r="T29" s="2"/>
      <c r="U29" s="2" t="s">
        <v>266</v>
      </c>
      <c r="V29" s="2"/>
      <c r="W29" s="2"/>
      <c r="X29" s="2"/>
      <c r="Y29" s="2"/>
      <c r="Z29" s="2"/>
      <c r="AA29" s="7"/>
      <c r="AB29" s="2"/>
      <c r="AC29" s="10"/>
      <c r="AD29" s="9"/>
      <c r="AE29" s="2"/>
    </row>
    <row r="30" spans="2:31" ht="78" x14ac:dyDescent="0.15">
      <c r="B30" s="22" t="s">
        <v>135</v>
      </c>
      <c r="C30" s="4" t="s">
        <v>41</v>
      </c>
      <c r="D30" s="4" t="s">
        <v>156</v>
      </c>
      <c r="E30" s="5" t="s">
        <v>166</v>
      </c>
      <c r="F30" s="5" t="s">
        <v>297</v>
      </c>
      <c r="G30" s="73" t="s">
        <v>0</v>
      </c>
      <c r="H30" s="36" t="s">
        <v>48</v>
      </c>
      <c r="I30" s="14" t="s">
        <v>76</v>
      </c>
      <c r="J30" s="2" t="s">
        <v>77</v>
      </c>
      <c r="K30" s="17" t="s">
        <v>252</v>
      </c>
      <c r="L30" s="17" t="s">
        <v>250</v>
      </c>
      <c r="M30" s="8">
        <v>7600</v>
      </c>
      <c r="N30" s="8">
        <f t="shared" si="0"/>
        <v>1520</v>
      </c>
      <c r="O30" s="79">
        <f t="shared" si="1"/>
        <v>9120</v>
      </c>
      <c r="P30" s="2" t="s">
        <v>78</v>
      </c>
      <c r="Q30" s="6" t="s">
        <v>2</v>
      </c>
      <c r="R30" s="13" t="s">
        <v>79</v>
      </c>
      <c r="S30" s="12"/>
      <c r="T30" s="2"/>
      <c r="U30" s="2" t="s">
        <v>266</v>
      </c>
      <c r="V30" s="2"/>
      <c r="W30" s="2"/>
      <c r="X30" s="2"/>
      <c r="Y30" s="2"/>
      <c r="Z30" s="2"/>
      <c r="AA30" s="7"/>
      <c r="AB30" s="2"/>
      <c r="AC30" s="10"/>
      <c r="AD30" s="9"/>
      <c r="AE30" s="2"/>
    </row>
    <row r="31" spans="2:31" ht="78" x14ac:dyDescent="0.15">
      <c r="B31" s="22" t="s">
        <v>136</v>
      </c>
      <c r="C31" s="4" t="s">
        <v>41</v>
      </c>
      <c r="D31" s="4" t="s">
        <v>156</v>
      </c>
      <c r="E31" s="5" t="s">
        <v>167</v>
      </c>
      <c r="F31" s="5" t="s">
        <v>298</v>
      </c>
      <c r="G31" s="73" t="s">
        <v>0</v>
      </c>
      <c r="H31" s="36" t="s">
        <v>48</v>
      </c>
      <c r="I31" s="14" t="s">
        <v>76</v>
      </c>
      <c r="J31" s="2" t="s">
        <v>77</v>
      </c>
      <c r="K31" s="17" t="s">
        <v>252</v>
      </c>
      <c r="L31" s="17" t="s">
        <v>250</v>
      </c>
      <c r="M31" s="8">
        <v>7600</v>
      </c>
      <c r="N31" s="8">
        <f t="shared" si="0"/>
        <v>1520</v>
      </c>
      <c r="O31" s="79">
        <f t="shared" si="1"/>
        <v>9120</v>
      </c>
      <c r="P31" s="2" t="s">
        <v>78</v>
      </c>
      <c r="Q31" s="6" t="s">
        <v>2</v>
      </c>
      <c r="R31" s="13" t="s">
        <v>79</v>
      </c>
      <c r="S31" s="12"/>
      <c r="T31" s="2"/>
      <c r="U31" s="2" t="s">
        <v>266</v>
      </c>
      <c r="V31" s="2"/>
      <c r="W31" s="2"/>
      <c r="X31" s="2"/>
      <c r="Y31" s="2"/>
      <c r="Z31" s="2"/>
      <c r="AA31" s="7"/>
      <c r="AB31" s="2"/>
      <c r="AC31" s="10"/>
      <c r="AD31" s="9"/>
      <c r="AE31" s="2"/>
    </row>
    <row r="32" spans="2:31" ht="182.25" customHeight="1" x14ac:dyDescent="0.15">
      <c r="B32" s="22" t="s">
        <v>137</v>
      </c>
      <c r="C32" s="4" t="s">
        <v>41</v>
      </c>
      <c r="D32" s="4" t="s">
        <v>157</v>
      </c>
      <c r="E32" s="5" t="s">
        <v>125</v>
      </c>
      <c r="F32" s="38" t="s">
        <v>299</v>
      </c>
      <c r="G32" s="74">
        <v>44196</v>
      </c>
      <c r="H32" s="36" t="s">
        <v>48</v>
      </c>
      <c r="I32" s="14" t="s">
        <v>76</v>
      </c>
      <c r="J32" s="2" t="s">
        <v>77</v>
      </c>
      <c r="K32" s="17" t="s">
        <v>300</v>
      </c>
      <c r="L32" s="17" t="s">
        <v>250</v>
      </c>
      <c r="M32" s="8">
        <v>14600</v>
      </c>
      <c r="N32" s="8">
        <f t="shared" si="0"/>
        <v>2920</v>
      </c>
      <c r="O32" s="79">
        <f t="shared" si="1"/>
        <v>17520</v>
      </c>
      <c r="P32" s="2" t="s">
        <v>78</v>
      </c>
      <c r="Q32" s="6" t="s">
        <v>2</v>
      </c>
      <c r="R32" s="13" t="s">
        <v>79</v>
      </c>
      <c r="S32" s="12"/>
      <c r="T32" s="2"/>
      <c r="U32" s="2" t="s">
        <v>266</v>
      </c>
      <c r="V32" s="2"/>
      <c r="W32" s="2"/>
      <c r="X32" s="2"/>
      <c r="Y32" s="2"/>
      <c r="Z32" s="2"/>
      <c r="AA32" s="7"/>
      <c r="AB32" s="2"/>
      <c r="AC32" s="10"/>
      <c r="AD32" s="9"/>
      <c r="AE32" s="2"/>
    </row>
    <row r="33" spans="2:31" ht="65" x14ac:dyDescent="0.15">
      <c r="B33" s="22" t="s">
        <v>138</v>
      </c>
      <c r="C33" s="4" t="s">
        <v>41</v>
      </c>
      <c r="D33" s="4" t="s">
        <v>158</v>
      </c>
      <c r="E33" s="5" t="s">
        <v>165</v>
      </c>
      <c r="F33" s="5"/>
      <c r="G33" s="16"/>
      <c r="H33" s="36" t="s">
        <v>48</v>
      </c>
      <c r="I33" s="14" t="s">
        <v>76</v>
      </c>
      <c r="J33" s="2" t="s">
        <v>77</v>
      </c>
      <c r="K33" s="81"/>
      <c r="L33" s="17" t="s">
        <v>250</v>
      </c>
      <c r="M33" s="8">
        <v>19000</v>
      </c>
      <c r="N33" s="8">
        <f t="shared" si="0"/>
        <v>3800</v>
      </c>
      <c r="O33" s="79">
        <f t="shared" si="1"/>
        <v>22800</v>
      </c>
      <c r="P33" s="2" t="s">
        <v>78</v>
      </c>
      <c r="Q33" s="6" t="s">
        <v>2</v>
      </c>
      <c r="R33" s="13" t="s">
        <v>79</v>
      </c>
      <c r="S33" s="12"/>
      <c r="T33" s="2"/>
      <c r="U33" s="2"/>
      <c r="V33" s="2"/>
      <c r="W33" s="2"/>
      <c r="X33" s="2"/>
      <c r="Y33" s="2"/>
      <c r="Z33" s="2"/>
      <c r="AA33" s="7"/>
      <c r="AB33" s="2"/>
      <c r="AC33" s="10"/>
      <c r="AD33" s="9"/>
      <c r="AE33" s="2"/>
    </row>
    <row r="34" spans="2:31" ht="78" x14ac:dyDescent="0.15">
      <c r="B34" s="22" t="s">
        <v>139</v>
      </c>
      <c r="C34" s="4" t="s">
        <v>41</v>
      </c>
      <c r="D34" s="4" t="s">
        <v>157</v>
      </c>
      <c r="E34" s="5" t="s">
        <v>164</v>
      </c>
      <c r="F34" s="5" t="s">
        <v>301</v>
      </c>
      <c r="G34" s="74">
        <v>44196</v>
      </c>
      <c r="H34" s="36" t="s">
        <v>48</v>
      </c>
      <c r="I34" s="14" t="s">
        <v>76</v>
      </c>
      <c r="J34" s="2" t="s">
        <v>77</v>
      </c>
      <c r="K34" s="17" t="s">
        <v>252</v>
      </c>
      <c r="L34" s="17" t="s">
        <v>250</v>
      </c>
      <c r="M34" s="8">
        <v>7600</v>
      </c>
      <c r="N34" s="8">
        <f t="shared" si="0"/>
        <v>1520</v>
      </c>
      <c r="O34" s="79">
        <f t="shared" si="1"/>
        <v>9120</v>
      </c>
      <c r="P34" s="2" t="s">
        <v>78</v>
      </c>
      <c r="Q34" s="6" t="s">
        <v>2</v>
      </c>
      <c r="R34" s="13" t="s">
        <v>79</v>
      </c>
      <c r="S34" s="12"/>
      <c r="T34" s="2"/>
      <c r="U34" s="2" t="s">
        <v>266</v>
      </c>
      <c r="V34" s="2"/>
      <c r="W34" s="2"/>
      <c r="X34" s="2"/>
      <c r="Y34" s="2"/>
      <c r="Z34" s="2"/>
      <c r="AA34" s="7"/>
      <c r="AB34" s="2"/>
      <c r="AC34" s="10"/>
      <c r="AD34" s="9"/>
      <c r="AE34" s="2"/>
    </row>
    <row r="35" spans="2:31" ht="65" x14ac:dyDescent="0.15">
      <c r="B35" s="22" t="s">
        <v>140</v>
      </c>
      <c r="C35" s="4" t="s">
        <v>41</v>
      </c>
      <c r="D35" s="4" t="s">
        <v>159</v>
      </c>
      <c r="E35" s="5" t="s">
        <v>168</v>
      </c>
      <c r="F35" s="5" t="s">
        <v>302</v>
      </c>
      <c r="G35" s="75">
        <v>44561</v>
      </c>
      <c r="H35" s="36" t="s">
        <v>48</v>
      </c>
      <c r="I35" s="14" t="s">
        <v>76</v>
      </c>
      <c r="J35" s="2" t="s">
        <v>77</v>
      </c>
      <c r="K35" s="17" t="s">
        <v>305</v>
      </c>
      <c r="L35" s="17" t="s">
        <v>306</v>
      </c>
      <c r="M35" s="8">
        <v>11660</v>
      </c>
      <c r="N35" s="8">
        <f t="shared" si="0"/>
        <v>2332</v>
      </c>
      <c r="O35" s="79">
        <f t="shared" si="1"/>
        <v>13992</v>
      </c>
      <c r="P35" s="2" t="s">
        <v>78</v>
      </c>
      <c r="Q35" s="6" t="s">
        <v>2</v>
      </c>
      <c r="R35" s="13" t="s">
        <v>79</v>
      </c>
      <c r="S35" s="12"/>
      <c r="T35" s="2"/>
      <c r="U35" s="2" t="s">
        <v>266</v>
      </c>
      <c r="V35" s="2"/>
      <c r="W35" s="2"/>
      <c r="X35" s="2"/>
      <c r="Y35" s="2"/>
      <c r="Z35" s="2"/>
      <c r="AA35" s="7"/>
      <c r="AB35" s="2"/>
      <c r="AC35" s="10"/>
      <c r="AD35" s="9"/>
      <c r="AE35" s="2"/>
    </row>
    <row r="36" spans="2:31" ht="65" x14ac:dyDescent="0.15">
      <c r="B36" s="22" t="s">
        <v>141</v>
      </c>
      <c r="C36" s="4" t="s">
        <v>41</v>
      </c>
      <c r="D36" s="4" t="s">
        <v>159</v>
      </c>
      <c r="E36" s="5" t="s">
        <v>169</v>
      </c>
      <c r="F36" s="5" t="s">
        <v>303</v>
      </c>
      <c r="G36" s="75">
        <v>44561</v>
      </c>
      <c r="H36" s="36" t="s">
        <v>48</v>
      </c>
      <c r="I36" s="14" t="s">
        <v>76</v>
      </c>
      <c r="J36" s="2" t="s">
        <v>77</v>
      </c>
      <c r="K36" s="17" t="s">
        <v>308</v>
      </c>
      <c r="L36" s="17" t="s">
        <v>307</v>
      </c>
      <c r="M36" s="8">
        <v>8460</v>
      </c>
      <c r="N36" s="8">
        <f t="shared" si="0"/>
        <v>1692</v>
      </c>
      <c r="O36" s="79">
        <f t="shared" si="1"/>
        <v>10152</v>
      </c>
      <c r="P36" s="2" t="s">
        <v>78</v>
      </c>
      <c r="Q36" s="6" t="s">
        <v>2</v>
      </c>
      <c r="R36" s="13" t="s">
        <v>79</v>
      </c>
      <c r="S36" s="12"/>
      <c r="T36" s="2"/>
      <c r="U36" s="2" t="s">
        <v>266</v>
      </c>
      <c r="V36" s="2"/>
      <c r="W36" s="2"/>
      <c r="X36" s="2"/>
      <c r="Y36" s="2"/>
      <c r="Z36" s="2"/>
      <c r="AA36" s="7"/>
      <c r="AB36" s="2"/>
      <c r="AC36" s="10"/>
      <c r="AD36" s="9"/>
      <c r="AE36" s="2"/>
    </row>
    <row r="37" spans="2:31" ht="65" x14ac:dyDescent="0.15">
      <c r="B37" s="22" t="s">
        <v>142</v>
      </c>
      <c r="C37" s="4" t="s">
        <v>41</v>
      </c>
      <c r="D37" s="4" t="s">
        <v>159</v>
      </c>
      <c r="E37" s="5" t="s">
        <v>170</v>
      </c>
      <c r="F37" s="5" t="s">
        <v>304</v>
      </c>
      <c r="G37" s="75">
        <v>44561</v>
      </c>
      <c r="H37" s="36" t="s">
        <v>48</v>
      </c>
      <c r="I37" s="14" t="s">
        <v>76</v>
      </c>
      <c r="J37" s="2" t="s">
        <v>77</v>
      </c>
      <c r="K37" s="17" t="s">
        <v>308</v>
      </c>
      <c r="L37" s="17" t="s">
        <v>307</v>
      </c>
      <c r="M37" s="8">
        <v>8460</v>
      </c>
      <c r="N37" s="8">
        <f t="shared" si="0"/>
        <v>1692</v>
      </c>
      <c r="O37" s="79">
        <f t="shared" si="1"/>
        <v>10152</v>
      </c>
      <c r="P37" s="2" t="s">
        <v>78</v>
      </c>
      <c r="Q37" s="6" t="s">
        <v>2</v>
      </c>
      <c r="R37" s="13" t="s">
        <v>79</v>
      </c>
      <c r="S37" s="12"/>
      <c r="T37" s="2"/>
      <c r="U37" s="2" t="s">
        <v>266</v>
      </c>
      <c r="V37" s="2"/>
      <c r="W37" s="2"/>
      <c r="X37" s="2"/>
      <c r="Y37" s="2"/>
      <c r="Z37" s="2"/>
      <c r="AA37" s="7"/>
      <c r="AB37" s="2"/>
      <c r="AC37" s="10"/>
      <c r="AD37" s="9"/>
      <c r="AE37" s="2"/>
    </row>
    <row r="38" spans="2:31" ht="78" x14ac:dyDescent="0.15">
      <c r="B38" s="22" t="s">
        <v>143</v>
      </c>
      <c r="C38" s="4" t="s">
        <v>41</v>
      </c>
      <c r="D38" s="4" t="s">
        <v>111</v>
      </c>
      <c r="E38" s="5" t="s">
        <v>168</v>
      </c>
      <c r="F38" s="5" t="s">
        <v>309</v>
      </c>
      <c r="G38" s="75">
        <v>44561</v>
      </c>
      <c r="H38" s="36" t="s">
        <v>48</v>
      </c>
      <c r="I38" s="14" t="s">
        <v>76</v>
      </c>
      <c r="J38" s="2" t="s">
        <v>77</v>
      </c>
      <c r="K38" s="17" t="s">
        <v>300</v>
      </c>
      <c r="L38" s="17" t="s">
        <v>250</v>
      </c>
      <c r="M38" s="8">
        <v>14600</v>
      </c>
      <c r="N38" s="8">
        <f t="shared" si="0"/>
        <v>2920</v>
      </c>
      <c r="O38" s="79">
        <f t="shared" si="1"/>
        <v>17520</v>
      </c>
      <c r="P38" s="2" t="s">
        <v>78</v>
      </c>
      <c r="Q38" s="6" t="s">
        <v>2</v>
      </c>
      <c r="R38" s="13" t="s">
        <v>79</v>
      </c>
      <c r="S38" s="12"/>
      <c r="T38" s="2"/>
      <c r="U38" s="2" t="s">
        <v>266</v>
      </c>
      <c r="V38" s="2"/>
      <c r="W38" s="2"/>
      <c r="X38" s="2"/>
      <c r="Y38" s="2"/>
      <c r="Z38" s="2"/>
      <c r="AA38" s="7"/>
      <c r="AB38" s="2"/>
      <c r="AC38" s="10"/>
      <c r="AD38" s="9"/>
      <c r="AE38" s="2"/>
    </row>
    <row r="39" spans="2:31" ht="65" x14ac:dyDescent="0.15">
      <c r="B39" s="22" t="s">
        <v>144</v>
      </c>
      <c r="C39" s="4" t="s">
        <v>41</v>
      </c>
      <c r="D39" s="4" t="s">
        <v>111</v>
      </c>
      <c r="E39" s="5" t="s">
        <v>171</v>
      </c>
      <c r="F39" s="5" t="s">
        <v>310</v>
      </c>
      <c r="G39" s="75">
        <v>44561</v>
      </c>
      <c r="H39" s="36" t="s">
        <v>48</v>
      </c>
      <c r="I39" s="14" t="s">
        <v>76</v>
      </c>
      <c r="J39" s="2" t="s">
        <v>77</v>
      </c>
      <c r="K39" s="17" t="s">
        <v>278</v>
      </c>
      <c r="L39" s="17" t="s">
        <v>254</v>
      </c>
      <c r="M39" s="8">
        <v>5600</v>
      </c>
      <c r="N39" s="8">
        <f t="shared" si="0"/>
        <v>1120</v>
      </c>
      <c r="O39" s="79">
        <f t="shared" si="1"/>
        <v>6720</v>
      </c>
      <c r="P39" s="2" t="s">
        <v>78</v>
      </c>
      <c r="Q39" s="6" t="s">
        <v>2</v>
      </c>
      <c r="R39" s="13" t="s">
        <v>79</v>
      </c>
      <c r="S39" s="12"/>
      <c r="T39" s="2"/>
      <c r="U39" s="2" t="s">
        <v>266</v>
      </c>
      <c r="V39" s="2"/>
      <c r="W39" s="2"/>
      <c r="X39" s="2"/>
      <c r="Y39" s="2"/>
      <c r="Z39" s="2"/>
      <c r="AA39" s="7"/>
      <c r="AB39" s="2"/>
      <c r="AC39" s="10"/>
      <c r="AD39" s="9"/>
      <c r="AE39" s="2"/>
    </row>
    <row r="40" spans="2:31" ht="65" x14ac:dyDescent="0.15">
      <c r="B40" s="22" t="s">
        <v>145</v>
      </c>
      <c r="C40" s="4" t="s">
        <v>41</v>
      </c>
      <c r="D40" s="4" t="s">
        <v>111</v>
      </c>
      <c r="E40" s="5" t="s">
        <v>170</v>
      </c>
      <c r="F40" s="5" t="s">
        <v>311</v>
      </c>
      <c r="G40" s="75">
        <v>44561</v>
      </c>
      <c r="H40" s="36" t="s">
        <v>48</v>
      </c>
      <c r="I40" s="14" t="s">
        <v>76</v>
      </c>
      <c r="J40" s="2" t="s">
        <v>77</v>
      </c>
      <c r="K40" s="17" t="s">
        <v>278</v>
      </c>
      <c r="L40" s="17" t="s">
        <v>254</v>
      </c>
      <c r="M40" s="8">
        <v>5600</v>
      </c>
      <c r="N40" s="8">
        <f t="shared" si="0"/>
        <v>1120</v>
      </c>
      <c r="O40" s="79">
        <f t="shared" si="1"/>
        <v>6720</v>
      </c>
      <c r="P40" s="2" t="s">
        <v>78</v>
      </c>
      <c r="Q40" s="6" t="s">
        <v>2</v>
      </c>
      <c r="R40" s="13" t="s">
        <v>79</v>
      </c>
      <c r="S40" s="12"/>
      <c r="T40" s="2"/>
      <c r="U40" s="2" t="s">
        <v>266</v>
      </c>
      <c r="V40" s="2"/>
      <c r="W40" s="2"/>
      <c r="X40" s="2"/>
      <c r="Y40" s="2"/>
      <c r="Z40" s="2"/>
      <c r="AA40" s="7"/>
      <c r="AB40" s="2"/>
      <c r="AC40" s="10"/>
      <c r="AD40" s="9"/>
      <c r="AE40" s="2"/>
    </row>
    <row r="41" spans="2:31" ht="78" x14ac:dyDescent="0.15">
      <c r="B41" s="22" t="s">
        <v>146</v>
      </c>
      <c r="C41" s="4" t="s">
        <v>41</v>
      </c>
      <c r="D41" s="4" t="s">
        <v>160</v>
      </c>
      <c r="E41" s="5" t="s">
        <v>165</v>
      </c>
      <c r="F41" s="5" t="s">
        <v>312</v>
      </c>
      <c r="G41" s="75">
        <v>44227</v>
      </c>
      <c r="H41" s="36" t="s">
        <v>48</v>
      </c>
      <c r="I41" s="14" t="s">
        <v>76</v>
      </c>
      <c r="J41" s="2" t="s">
        <v>77</v>
      </c>
      <c r="K41" s="17" t="s">
        <v>317</v>
      </c>
      <c r="L41" s="17" t="s">
        <v>250</v>
      </c>
      <c r="M41" s="8">
        <v>19000</v>
      </c>
      <c r="N41" s="8">
        <f t="shared" si="0"/>
        <v>3800</v>
      </c>
      <c r="O41" s="79">
        <f t="shared" si="1"/>
        <v>22800</v>
      </c>
      <c r="P41" s="2" t="s">
        <v>78</v>
      </c>
      <c r="Q41" s="6" t="s">
        <v>2</v>
      </c>
      <c r="R41" s="13" t="s">
        <v>79</v>
      </c>
      <c r="S41" s="12"/>
      <c r="T41" s="2"/>
      <c r="U41" s="2" t="s">
        <v>266</v>
      </c>
      <c r="V41" s="2"/>
      <c r="W41" s="2"/>
      <c r="X41" s="2"/>
      <c r="Y41" s="2"/>
      <c r="Z41" s="2"/>
      <c r="AA41" s="7"/>
      <c r="AB41" s="2"/>
      <c r="AC41" s="10"/>
      <c r="AD41" s="9"/>
      <c r="AE41" s="2"/>
    </row>
    <row r="42" spans="2:31" ht="78" x14ac:dyDescent="0.15">
      <c r="B42" s="22" t="s">
        <v>147</v>
      </c>
      <c r="C42" s="4" t="s">
        <v>41</v>
      </c>
      <c r="D42" s="4" t="s">
        <v>160</v>
      </c>
      <c r="E42" s="5" t="s">
        <v>125</v>
      </c>
      <c r="F42" s="5" t="s">
        <v>313</v>
      </c>
      <c r="G42" s="75">
        <v>44227</v>
      </c>
      <c r="H42" s="36" t="s">
        <v>48</v>
      </c>
      <c r="I42" s="14" t="s">
        <v>76</v>
      </c>
      <c r="J42" s="2" t="s">
        <v>77</v>
      </c>
      <c r="K42" s="17" t="s">
        <v>300</v>
      </c>
      <c r="L42" s="17" t="s">
        <v>250</v>
      </c>
      <c r="M42" s="8">
        <v>14600</v>
      </c>
      <c r="N42" s="8">
        <f t="shared" si="0"/>
        <v>2920</v>
      </c>
      <c r="O42" s="79">
        <f t="shared" si="1"/>
        <v>17520</v>
      </c>
      <c r="P42" s="2" t="s">
        <v>78</v>
      </c>
      <c r="Q42" s="6" t="s">
        <v>2</v>
      </c>
      <c r="R42" s="13" t="s">
        <v>79</v>
      </c>
      <c r="S42" s="12"/>
      <c r="T42" s="2"/>
      <c r="U42" s="2" t="s">
        <v>266</v>
      </c>
      <c r="V42" s="2"/>
      <c r="W42" s="2"/>
      <c r="X42" s="2"/>
      <c r="Y42" s="2"/>
      <c r="Z42" s="2"/>
      <c r="AA42" s="7"/>
      <c r="AB42" s="2"/>
      <c r="AC42" s="10"/>
      <c r="AD42" s="9"/>
      <c r="AE42" s="2"/>
    </row>
    <row r="43" spans="2:31" ht="65" x14ac:dyDescent="0.15">
      <c r="B43" s="22" t="s">
        <v>148</v>
      </c>
      <c r="C43" s="4" t="s">
        <v>41</v>
      </c>
      <c r="D43" s="4" t="s">
        <v>160</v>
      </c>
      <c r="E43" s="5" t="s">
        <v>164</v>
      </c>
      <c r="F43" s="5" t="s">
        <v>314</v>
      </c>
      <c r="G43" s="75">
        <v>44227</v>
      </c>
      <c r="H43" s="36" t="s">
        <v>48</v>
      </c>
      <c r="I43" s="14" t="s">
        <v>76</v>
      </c>
      <c r="J43" s="2" t="s">
        <v>77</v>
      </c>
      <c r="K43" s="17" t="s">
        <v>278</v>
      </c>
      <c r="L43" s="17" t="s">
        <v>254</v>
      </c>
      <c r="M43" s="8">
        <v>5600</v>
      </c>
      <c r="N43" s="8">
        <f t="shared" si="0"/>
        <v>1120</v>
      </c>
      <c r="O43" s="79">
        <f t="shared" si="1"/>
        <v>6720</v>
      </c>
      <c r="P43" s="2" t="s">
        <v>78</v>
      </c>
      <c r="Q43" s="6" t="s">
        <v>2</v>
      </c>
      <c r="R43" s="13" t="s">
        <v>79</v>
      </c>
      <c r="S43" s="12"/>
      <c r="T43" s="2"/>
      <c r="U43" s="2" t="s">
        <v>266</v>
      </c>
      <c r="V43" s="2"/>
      <c r="W43" s="2"/>
      <c r="X43" s="2"/>
      <c r="Y43" s="2"/>
      <c r="Z43" s="2"/>
      <c r="AA43" s="7"/>
      <c r="AB43" s="2"/>
      <c r="AC43" s="10"/>
      <c r="AD43" s="9"/>
      <c r="AE43" s="2"/>
    </row>
    <row r="44" spans="2:31" ht="65" x14ac:dyDescent="0.15">
      <c r="B44" s="22" t="s">
        <v>149</v>
      </c>
      <c r="C44" s="4" t="s">
        <v>41</v>
      </c>
      <c r="D44" s="4" t="s">
        <v>160</v>
      </c>
      <c r="E44" s="5" t="s">
        <v>172</v>
      </c>
      <c r="F44" s="5" t="s">
        <v>315</v>
      </c>
      <c r="G44" s="75">
        <v>44227</v>
      </c>
      <c r="H44" s="36" t="s">
        <v>48</v>
      </c>
      <c r="I44" s="14" t="s">
        <v>76</v>
      </c>
      <c r="J44" s="2" t="s">
        <v>77</v>
      </c>
      <c r="K44" s="17" t="s">
        <v>278</v>
      </c>
      <c r="L44" s="17" t="s">
        <v>254</v>
      </c>
      <c r="M44" s="8">
        <v>5600</v>
      </c>
      <c r="N44" s="8">
        <f t="shared" si="0"/>
        <v>1120</v>
      </c>
      <c r="O44" s="79">
        <f t="shared" si="1"/>
        <v>6720</v>
      </c>
      <c r="P44" s="2" t="s">
        <v>78</v>
      </c>
      <c r="Q44" s="6" t="s">
        <v>2</v>
      </c>
      <c r="R44" s="13" t="s">
        <v>79</v>
      </c>
      <c r="S44" s="12"/>
      <c r="T44" s="2"/>
      <c r="U44" s="2" t="s">
        <v>266</v>
      </c>
      <c r="V44" s="2"/>
      <c r="W44" s="2"/>
      <c r="X44" s="2"/>
      <c r="Y44" s="2"/>
      <c r="Z44" s="2"/>
      <c r="AA44" s="7"/>
      <c r="AB44" s="2"/>
      <c r="AC44" s="10"/>
      <c r="AD44" s="9"/>
      <c r="AE44" s="2"/>
    </row>
    <row r="45" spans="2:31" ht="65" x14ac:dyDescent="0.15">
      <c r="B45" s="22" t="s">
        <v>150</v>
      </c>
      <c r="C45" s="4" t="s">
        <v>41</v>
      </c>
      <c r="D45" s="4" t="s">
        <v>160</v>
      </c>
      <c r="E45" s="5" t="s">
        <v>126</v>
      </c>
      <c r="F45" s="5" t="s">
        <v>316</v>
      </c>
      <c r="G45" s="75">
        <v>44227</v>
      </c>
      <c r="H45" s="36" t="s">
        <v>48</v>
      </c>
      <c r="I45" s="14" t="s">
        <v>76</v>
      </c>
      <c r="J45" s="2" t="s">
        <v>77</v>
      </c>
      <c r="K45" s="17" t="s">
        <v>278</v>
      </c>
      <c r="L45" s="17" t="s">
        <v>254</v>
      </c>
      <c r="M45" s="8">
        <v>5600</v>
      </c>
      <c r="N45" s="8">
        <f t="shared" si="0"/>
        <v>1120</v>
      </c>
      <c r="O45" s="79">
        <f t="shared" si="1"/>
        <v>6720</v>
      </c>
      <c r="P45" s="2" t="s">
        <v>78</v>
      </c>
      <c r="Q45" s="6" t="s">
        <v>2</v>
      </c>
      <c r="R45" s="13" t="s">
        <v>79</v>
      </c>
      <c r="S45" s="12"/>
      <c r="T45" s="2"/>
      <c r="U45" s="2" t="s">
        <v>266</v>
      </c>
      <c r="V45" s="2"/>
      <c r="W45" s="2"/>
      <c r="X45" s="2"/>
      <c r="Y45" s="2"/>
      <c r="Z45" s="2"/>
      <c r="AA45" s="7"/>
      <c r="AB45" s="2"/>
      <c r="AC45" s="10"/>
      <c r="AD45" s="9"/>
      <c r="AE45" s="2"/>
    </row>
    <row r="46" spans="2:31" ht="78" x14ac:dyDescent="0.15">
      <c r="B46" s="22" t="s">
        <v>151</v>
      </c>
      <c r="C46" s="4" t="s">
        <v>41</v>
      </c>
      <c r="D46" s="4" t="s">
        <v>161</v>
      </c>
      <c r="E46" s="5" t="s">
        <v>165</v>
      </c>
      <c r="F46" s="5" t="s">
        <v>318</v>
      </c>
      <c r="G46" s="75">
        <v>44227</v>
      </c>
      <c r="H46" s="36" t="s">
        <v>48</v>
      </c>
      <c r="I46" s="14" t="s">
        <v>76</v>
      </c>
      <c r="J46" s="2" t="s">
        <v>77</v>
      </c>
      <c r="K46" s="17" t="s">
        <v>300</v>
      </c>
      <c r="L46" s="17" t="s">
        <v>250</v>
      </c>
      <c r="M46" s="8">
        <v>14600</v>
      </c>
      <c r="N46" s="8">
        <f t="shared" si="0"/>
        <v>2920</v>
      </c>
      <c r="O46" s="79">
        <f t="shared" si="1"/>
        <v>17520</v>
      </c>
      <c r="P46" s="2" t="s">
        <v>78</v>
      </c>
      <c r="Q46" s="6" t="s">
        <v>2</v>
      </c>
      <c r="R46" s="13" t="s">
        <v>79</v>
      </c>
      <c r="S46" s="12"/>
      <c r="T46" s="2"/>
      <c r="U46" s="2" t="s">
        <v>266</v>
      </c>
      <c r="V46" s="2"/>
      <c r="W46" s="2"/>
      <c r="X46" s="2"/>
      <c r="Y46" s="2"/>
      <c r="Z46" s="2"/>
      <c r="AA46" s="7"/>
      <c r="AB46" s="2"/>
      <c r="AC46" s="10"/>
      <c r="AD46" s="9"/>
      <c r="AE46" s="2"/>
    </row>
    <row r="47" spans="2:31" ht="65" x14ac:dyDescent="0.15">
      <c r="B47" s="22" t="s">
        <v>152</v>
      </c>
      <c r="C47" s="4" t="s">
        <v>41</v>
      </c>
      <c r="D47" s="4" t="s">
        <v>162</v>
      </c>
      <c r="E47" s="5" t="s">
        <v>173</v>
      </c>
      <c r="F47" s="5" t="s">
        <v>319</v>
      </c>
      <c r="G47" s="74">
        <v>43889</v>
      </c>
      <c r="H47" s="36" t="s">
        <v>48</v>
      </c>
      <c r="I47" s="14" t="s">
        <v>76</v>
      </c>
      <c r="J47" s="2" t="s">
        <v>77</v>
      </c>
      <c r="K47" s="17" t="s">
        <v>308</v>
      </c>
      <c r="L47" s="17" t="s">
        <v>307</v>
      </c>
      <c r="M47" s="8">
        <v>8460</v>
      </c>
      <c r="N47" s="8">
        <f t="shared" si="0"/>
        <v>1692</v>
      </c>
      <c r="O47" s="79">
        <f t="shared" si="1"/>
        <v>10152</v>
      </c>
      <c r="P47" s="2" t="s">
        <v>78</v>
      </c>
      <c r="Q47" s="6" t="s">
        <v>2</v>
      </c>
      <c r="R47" s="13" t="s">
        <v>79</v>
      </c>
      <c r="S47" s="12"/>
      <c r="T47" s="2"/>
      <c r="U47" s="2" t="s">
        <v>266</v>
      </c>
      <c r="V47" s="2"/>
      <c r="W47" s="2"/>
      <c r="X47" s="2"/>
      <c r="Y47" s="2"/>
      <c r="Z47" s="2"/>
      <c r="AA47" s="7"/>
      <c r="AB47" s="2"/>
      <c r="AC47" s="10"/>
      <c r="AD47" s="9"/>
      <c r="AE47" s="2"/>
    </row>
    <row r="48" spans="2:31" ht="78" x14ac:dyDescent="0.15">
      <c r="B48" s="22" t="s">
        <v>153</v>
      </c>
      <c r="C48" s="4" t="s">
        <v>41</v>
      </c>
      <c r="D48" s="4" t="s">
        <v>163</v>
      </c>
      <c r="E48" s="5" t="s">
        <v>174</v>
      </c>
      <c r="F48" s="5" t="s">
        <v>320</v>
      </c>
      <c r="G48" s="74">
        <v>43889</v>
      </c>
      <c r="H48" s="36" t="s">
        <v>48</v>
      </c>
      <c r="I48" s="14" t="s">
        <v>76</v>
      </c>
      <c r="J48" s="2" t="s">
        <v>77</v>
      </c>
      <c r="K48" s="17" t="s">
        <v>300</v>
      </c>
      <c r="L48" s="17" t="s">
        <v>250</v>
      </c>
      <c r="M48" s="8">
        <v>14600</v>
      </c>
      <c r="N48" s="8">
        <f t="shared" si="0"/>
        <v>2920</v>
      </c>
      <c r="O48" s="79">
        <f t="shared" si="1"/>
        <v>17520</v>
      </c>
      <c r="P48" s="2" t="s">
        <v>78</v>
      </c>
      <c r="Q48" s="6" t="s">
        <v>2</v>
      </c>
      <c r="R48" s="13" t="s">
        <v>79</v>
      </c>
      <c r="S48" s="12"/>
      <c r="T48" s="2"/>
      <c r="U48" s="2" t="s">
        <v>266</v>
      </c>
      <c r="V48" s="2"/>
      <c r="W48" s="2"/>
      <c r="X48" s="2"/>
      <c r="Y48" s="2"/>
      <c r="Z48" s="2"/>
      <c r="AA48" s="7"/>
      <c r="AB48" s="2"/>
      <c r="AC48" s="10"/>
      <c r="AD48" s="9"/>
      <c r="AE48" s="2"/>
    </row>
    <row r="49" spans="2:31" ht="78" x14ac:dyDescent="0.15">
      <c r="B49" s="22" t="s">
        <v>154</v>
      </c>
      <c r="C49" s="4" t="s">
        <v>41</v>
      </c>
      <c r="D49" s="4" t="s">
        <v>163</v>
      </c>
      <c r="E49" s="5" t="s">
        <v>132</v>
      </c>
      <c r="F49" s="5" t="s">
        <v>321</v>
      </c>
      <c r="G49" s="74">
        <v>43889</v>
      </c>
      <c r="H49" s="36" t="s">
        <v>48</v>
      </c>
      <c r="I49" s="14" t="s">
        <v>76</v>
      </c>
      <c r="J49" s="2" t="s">
        <v>77</v>
      </c>
      <c r="K49" s="17" t="s">
        <v>292</v>
      </c>
      <c r="L49" s="17" t="s">
        <v>250</v>
      </c>
      <c r="M49" s="8">
        <v>12060</v>
      </c>
      <c r="N49" s="8">
        <f t="shared" si="0"/>
        <v>2412</v>
      </c>
      <c r="O49" s="79">
        <f t="shared" si="1"/>
        <v>14472</v>
      </c>
      <c r="P49" s="2" t="s">
        <v>78</v>
      </c>
      <c r="Q49" s="6" t="s">
        <v>2</v>
      </c>
      <c r="R49" s="13" t="s">
        <v>79</v>
      </c>
      <c r="S49" s="12"/>
      <c r="T49" s="2"/>
      <c r="U49" s="2" t="s">
        <v>266</v>
      </c>
      <c r="V49" s="2"/>
      <c r="W49" s="2"/>
      <c r="X49" s="2"/>
      <c r="Y49" s="2"/>
      <c r="Z49" s="2"/>
      <c r="AA49" s="7"/>
      <c r="AB49" s="2"/>
      <c r="AC49" s="10"/>
      <c r="AD49" s="9"/>
      <c r="AE49" s="2"/>
    </row>
    <row r="50" spans="2:31" ht="65" x14ac:dyDescent="0.15">
      <c r="B50" s="22" t="s">
        <v>175</v>
      </c>
      <c r="C50" s="4" t="s">
        <v>41</v>
      </c>
      <c r="D50" s="4" t="s">
        <v>155</v>
      </c>
      <c r="E50" s="5" t="s">
        <v>172</v>
      </c>
      <c r="F50" s="5" t="s">
        <v>296</v>
      </c>
      <c r="G50" s="73" t="s">
        <v>0</v>
      </c>
      <c r="H50" s="36" t="s">
        <v>48</v>
      </c>
      <c r="I50" s="14" t="s">
        <v>76</v>
      </c>
      <c r="J50" s="2" t="s">
        <v>77</v>
      </c>
      <c r="K50" s="17" t="s">
        <v>278</v>
      </c>
      <c r="L50" s="17" t="s">
        <v>254</v>
      </c>
      <c r="M50" s="8">
        <v>5600</v>
      </c>
      <c r="N50" s="8">
        <f t="shared" si="0"/>
        <v>1120</v>
      </c>
      <c r="O50" s="79">
        <f t="shared" si="1"/>
        <v>6720</v>
      </c>
      <c r="P50" s="2" t="s">
        <v>78</v>
      </c>
      <c r="Q50" s="6" t="s">
        <v>3</v>
      </c>
      <c r="R50" s="13" t="s">
        <v>368</v>
      </c>
      <c r="S50" s="12"/>
      <c r="T50" s="2"/>
      <c r="U50" s="2" t="s">
        <v>266</v>
      </c>
      <c r="V50" s="2"/>
      <c r="W50" s="2"/>
      <c r="X50" s="2"/>
      <c r="Y50" s="2"/>
      <c r="Z50" s="2"/>
      <c r="AA50" s="7"/>
      <c r="AB50" s="2"/>
      <c r="AC50" s="10"/>
      <c r="AD50" s="9"/>
      <c r="AE50" s="2"/>
    </row>
    <row r="51" spans="2:31" ht="65" x14ac:dyDescent="0.15">
      <c r="B51" s="22" t="s">
        <v>176</v>
      </c>
      <c r="C51" s="4" t="s">
        <v>41</v>
      </c>
      <c r="D51" s="4" t="s">
        <v>155</v>
      </c>
      <c r="E51" s="5" t="s">
        <v>126</v>
      </c>
      <c r="F51" s="5" t="s">
        <v>295</v>
      </c>
      <c r="G51" s="73" t="s">
        <v>0</v>
      </c>
      <c r="H51" s="36" t="s">
        <v>48</v>
      </c>
      <c r="I51" s="14" t="s">
        <v>76</v>
      </c>
      <c r="J51" s="2" t="s">
        <v>77</v>
      </c>
      <c r="K51" s="17" t="s">
        <v>278</v>
      </c>
      <c r="L51" s="17" t="s">
        <v>254</v>
      </c>
      <c r="M51" s="8">
        <v>5600</v>
      </c>
      <c r="N51" s="8">
        <f t="shared" si="0"/>
        <v>1120</v>
      </c>
      <c r="O51" s="79">
        <f t="shared" si="1"/>
        <v>6720</v>
      </c>
      <c r="P51" s="2" t="s">
        <v>78</v>
      </c>
      <c r="Q51" s="6" t="s">
        <v>3</v>
      </c>
      <c r="R51" s="13" t="s">
        <v>368</v>
      </c>
      <c r="S51" s="12"/>
      <c r="T51" s="2"/>
      <c r="U51" s="2" t="s">
        <v>266</v>
      </c>
      <c r="V51" s="2"/>
      <c r="W51" s="2"/>
      <c r="X51" s="2"/>
      <c r="Y51" s="2"/>
      <c r="Z51" s="2"/>
      <c r="AA51" s="7"/>
      <c r="AB51" s="2"/>
      <c r="AC51" s="10"/>
      <c r="AD51" s="9"/>
      <c r="AE51" s="2"/>
    </row>
    <row r="52" spans="2:31" ht="78" x14ac:dyDescent="0.15">
      <c r="B52" s="22" t="s">
        <v>177</v>
      </c>
      <c r="C52" s="4" t="s">
        <v>41</v>
      </c>
      <c r="D52" s="4" t="s">
        <v>218</v>
      </c>
      <c r="E52" s="5" t="s">
        <v>229</v>
      </c>
      <c r="F52" s="5" t="s">
        <v>322</v>
      </c>
      <c r="G52" s="74">
        <v>44012</v>
      </c>
      <c r="H52" s="36" t="s">
        <v>48</v>
      </c>
      <c r="I52" s="14" t="s">
        <v>76</v>
      </c>
      <c r="J52" s="2" t="s">
        <v>77</v>
      </c>
      <c r="K52" s="17" t="s">
        <v>329</v>
      </c>
      <c r="L52" s="17" t="s">
        <v>250</v>
      </c>
      <c r="M52" s="8">
        <v>18280</v>
      </c>
      <c r="N52" s="8">
        <f t="shared" si="0"/>
        <v>3656</v>
      </c>
      <c r="O52" s="79">
        <f t="shared" si="1"/>
        <v>21936</v>
      </c>
      <c r="P52" s="2" t="s">
        <v>78</v>
      </c>
      <c r="Q52" s="6" t="s">
        <v>3</v>
      </c>
      <c r="R52" s="13" t="s">
        <v>368</v>
      </c>
      <c r="S52" s="12"/>
      <c r="T52" s="2"/>
      <c r="U52" s="2" t="s">
        <v>266</v>
      </c>
      <c r="V52" s="2"/>
      <c r="W52" s="2"/>
      <c r="X52" s="2"/>
      <c r="Y52" s="2"/>
      <c r="Z52" s="2"/>
      <c r="AA52" s="7"/>
      <c r="AB52" s="2"/>
      <c r="AC52" s="10"/>
      <c r="AD52" s="9"/>
      <c r="AE52" s="2"/>
    </row>
    <row r="53" spans="2:31" ht="65" x14ac:dyDescent="0.15">
      <c r="B53" s="22" t="s">
        <v>178</v>
      </c>
      <c r="C53" s="4" t="s">
        <v>41</v>
      </c>
      <c r="D53" s="4" t="s">
        <v>218</v>
      </c>
      <c r="E53" s="5" t="s">
        <v>230</v>
      </c>
      <c r="F53" s="5" t="s">
        <v>323</v>
      </c>
      <c r="G53" s="74">
        <v>44012</v>
      </c>
      <c r="H53" s="36" t="s">
        <v>48</v>
      </c>
      <c r="I53" s="14" t="s">
        <v>76</v>
      </c>
      <c r="J53" s="2" t="s">
        <v>77</v>
      </c>
      <c r="K53" s="17" t="s">
        <v>330</v>
      </c>
      <c r="L53" s="17" t="s">
        <v>306</v>
      </c>
      <c r="M53" s="8">
        <v>23320</v>
      </c>
      <c r="N53" s="8">
        <f t="shared" si="0"/>
        <v>4664</v>
      </c>
      <c r="O53" s="79">
        <f t="shared" si="1"/>
        <v>27984</v>
      </c>
      <c r="P53" s="2" t="s">
        <v>78</v>
      </c>
      <c r="Q53" s="6" t="s">
        <v>3</v>
      </c>
      <c r="R53" s="13" t="s">
        <v>368</v>
      </c>
      <c r="S53" s="12"/>
      <c r="T53" s="2"/>
      <c r="U53" s="2" t="s">
        <v>266</v>
      </c>
      <c r="V53" s="2"/>
      <c r="W53" s="2"/>
      <c r="X53" s="2"/>
      <c r="Y53" s="2"/>
      <c r="Z53" s="2"/>
      <c r="AA53" s="7"/>
      <c r="AB53" s="2"/>
      <c r="AC53" s="10"/>
      <c r="AD53" s="9"/>
      <c r="AE53" s="2"/>
    </row>
    <row r="54" spans="2:31" ht="78" x14ac:dyDescent="0.15">
      <c r="B54" s="22" t="s">
        <v>179</v>
      </c>
      <c r="C54" s="4" t="s">
        <v>41</v>
      </c>
      <c r="D54" s="4" t="s">
        <v>218</v>
      </c>
      <c r="E54" s="5" t="s">
        <v>231</v>
      </c>
      <c r="F54" s="5" t="s">
        <v>324</v>
      </c>
      <c r="G54" s="74">
        <v>44012</v>
      </c>
      <c r="H54" s="36" t="s">
        <v>48</v>
      </c>
      <c r="I54" s="14" t="s">
        <v>76</v>
      </c>
      <c r="J54" s="2" t="s">
        <v>77</v>
      </c>
      <c r="K54" s="17" t="s">
        <v>331</v>
      </c>
      <c r="L54" s="17" t="s">
        <v>250</v>
      </c>
      <c r="M54" s="8">
        <v>26220</v>
      </c>
      <c r="N54" s="8">
        <f t="shared" si="0"/>
        <v>5244</v>
      </c>
      <c r="O54" s="79">
        <f t="shared" si="1"/>
        <v>31464</v>
      </c>
      <c r="P54" s="2" t="s">
        <v>78</v>
      </c>
      <c r="Q54" s="6" t="s">
        <v>3</v>
      </c>
      <c r="R54" s="13" t="s">
        <v>368</v>
      </c>
      <c r="S54" s="12"/>
      <c r="T54" s="2"/>
      <c r="U54" s="2" t="s">
        <v>266</v>
      </c>
      <c r="V54" s="2"/>
      <c r="W54" s="2"/>
      <c r="X54" s="2"/>
      <c r="Y54" s="2"/>
      <c r="Z54" s="2"/>
      <c r="AA54" s="7"/>
      <c r="AB54" s="2"/>
      <c r="AC54" s="10"/>
      <c r="AD54" s="9"/>
      <c r="AE54" s="2"/>
    </row>
    <row r="55" spans="2:31" ht="65" x14ac:dyDescent="0.15">
      <c r="B55" s="22" t="s">
        <v>180</v>
      </c>
      <c r="C55" s="4" t="s">
        <v>41</v>
      </c>
      <c r="D55" s="4" t="s">
        <v>218</v>
      </c>
      <c r="E55" s="5" t="s">
        <v>126</v>
      </c>
      <c r="F55" s="5" t="s">
        <v>325</v>
      </c>
      <c r="G55" s="74">
        <v>44012</v>
      </c>
      <c r="H55" s="36" t="s">
        <v>48</v>
      </c>
      <c r="I55" s="14" t="s">
        <v>76</v>
      </c>
      <c r="J55" s="2" t="s">
        <v>77</v>
      </c>
      <c r="K55" s="17" t="s">
        <v>278</v>
      </c>
      <c r="L55" s="17" t="s">
        <v>254</v>
      </c>
      <c r="M55" s="8">
        <v>5600</v>
      </c>
      <c r="N55" s="8">
        <f t="shared" si="0"/>
        <v>1120</v>
      </c>
      <c r="O55" s="79">
        <f t="shared" si="1"/>
        <v>6720</v>
      </c>
      <c r="P55" s="2" t="s">
        <v>78</v>
      </c>
      <c r="Q55" s="6" t="s">
        <v>3</v>
      </c>
      <c r="R55" s="13" t="s">
        <v>368</v>
      </c>
      <c r="S55" s="12"/>
      <c r="T55" s="2"/>
      <c r="U55" s="2" t="s">
        <v>266</v>
      </c>
      <c r="V55" s="2"/>
      <c r="W55" s="2"/>
      <c r="X55" s="2"/>
      <c r="Y55" s="2"/>
      <c r="Z55" s="2"/>
      <c r="AA55" s="7"/>
      <c r="AB55" s="2"/>
      <c r="AC55" s="10"/>
      <c r="AD55" s="9"/>
      <c r="AE55" s="2"/>
    </row>
    <row r="56" spans="2:31" ht="78" x14ac:dyDescent="0.15">
      <c r="B56" s="22" t="s">
        <v>181</v>
      </c>
      <c r="C56" s="4" t="s">
        <v>41</v>
      </c>
      <c r="D56" s="4" t="s">
        <v>218</v>
      </c>
      <c r="E56" s="5" t="s">
        <v>125</v>
      </c>
      <c r="F56" s="5" t="s">
        <v>326</v>
      </c>
      <c r="G56" s="74">
        <v>44012</v>
      </c>
      <c r="H56" s="36" t="s">
        <v>48</v>
      </c>
      <c r="I56" s="14" t="s">
        <v>76</v>
      </c>
      <c r="J56" s="2" t="s">
        <v>77</v>
      </c>
      <c r="K56" s="17" t="s">
        <v>252</v>
      </c>
      <c r="L56" s="17" t="s">
        <v>250</v>
      </c>
      <c r="M56" s="8">
        <v>7600</v>
      </c>
      <c r="N56" s="8">
        <f t="shared" si="0"/>
        <v>1520</v>
      </c>
      <c r="O56" s="79">
        <f t="shared" si="1"/>
        <v>9120</v>
      </c>
      <c r="P56" s="2" t="s">
        <v>78</v>
      </c>
      <c r="Q56" s="6" t="s">
        <v>3</v>
      </c>
      <c r="R56" s="13" t="s">
        <v>368</v>
      </c>
      <c r="S56" s="12"/>
      <c r="T56" s="2"/>
      <c r="U56" s="2" t="s">
        <v>266</v>
      </c>
      <c r="V56" s="2"/>
      <c r="W56" s="2"/>
      <c r="X56" s="2"/>
      <c r="Y56" s="2"/>
      <c r="Z56" s="2"/>
      <c r="AA56" s="7"/>
      <c r="AB56" s="2"/>
      <c r="AC56" s="10"/>
      <c r="AD56" s="9"/>
      <c r="AE56" s="2"/>
    </row>
    <row r="57" spans="2:31" ht="65" x14ac:dyDescent="0.15">
      <c r="B57" s="22" t="s">
        <v>182</v>
      </c>
      <c r="C57" s="4" t="s">
        <v>41</v>
      </c>
      <c r="D57" s="4" t="s">
        <v>218</v>
      </c>
      <c r="E57" s="5" t="s">
        <v>232</v>
      </c>
      <c r="F57" s="5" t="s">
        <v>327</v>
      </c>
      <c r="G57" s="74">
        <v>44012</v>
      </c>
      <c r="H57" s="36" t="s">
        <v>48</v>
      </c>
      <c r="I57" s="14" t="s">
        <v>76</v>
      </c>
      <c r="J57" s="2" t="s">
        <v>77</v>
      </c>
      <c r="K57" s="17" t="s">
        <v>278</v>
      </c>
      <c r="L57" s="17" t="s">
        <v>254</v>
      </c>
      <c r="M57" s="8">
        <v>5600</v>
      </c>
      <c r="N57" s="8">
        <f t="shared" si="0"/>
        <v>1120</v>
      </c>
      <c r="O57" s="79">
        <f t="shared" si="1"/>
        <v>6720</v>
      </c>
      <c r="P57" s="2" t="s">
        <v>78</v>
      </c>
      <c r="Q57" s="6" t="s">
        <v>3</v>
      </c>
      <c r="R57" s="13" t="s">
        <v>368</v>
      </c>
      <c r="S57" s="12"/>
      <c r="T57" s="2"/>
      <c r="U57" s="2" t="s">
        <v>266</v>
      </c>
      <c r="V57" s="2"/>
      <c r="W57" s="2"/>
      <c r="X57" s="2"/>
      <c r="Y57" s="2"/>
      <c r="Z57" s="2"/>
      <c r="AA57" s="7"/>
      <c r="AB57" s="2"/>
      <c r="AC57" s="10"/>
      <c r="AD57" s="9"/>
      <c r="AE57" s="2"/>
    </row>
    <row r="58" spans="2:31" ht="65" x14ac:dyDescent="0.15">
      <c r="B58" s="22" t="s">
        <v>183</v>
      </c>
      <c r="C58" s="4" t="s">
        <v>41</v>
      </c>
      <c r="D58" s="4" t="s">
        <v>218</v>
      </c>
      <c r="E58" s="5" t="s">
        <v>233</v>
      </c>
      <c r="F58" s="5" t="s">
        <v>328</v>
      </c>
      <c r="G58" s="74">
        <v>44012</v>
      </c>
      <c r="H58" s="36" t="s">
        <v>48</v>
      </c>
      <c r="I58" s="14" t="s">
        <v>76</v>
      </c>
      <c r="J58" s="2" t="s">
        <v>77</v>
      </c>
      <c r="K58" s="17" t="s">
        <v>278</v>
      </c>
      <c r="L58" s="17" t="s">
        <v>254</v>
      </c>
      <c r="M58" s="8">
        <v>5600</v>
      </c>
      <c r="N58" s="8">
        <f t="shared" si="0"/>
        <v>1120</v>
      </c>
      <c r="O58" s="79">
        <f t="shared" si="1"/>
        <v>6720</v>
      </c>
      <c r="P58" s="2" t="s">
        <v>78</v>
      </c>
      <c r="Q58" s="6" t="s">
        <v>3</v>
      </c>
      <c r="R58" s="13" t="s">
        <v>368</v>
      </c>
      <c r="S58" s="12"/>
      <c r="T58" s="2"/>
      <c r="U58" s="2" t="s">
        <v>266</v>
      </c>
      <c r="V58" s="2"/>
      <c r="W58" s="2"/>
      <c r="X58" s="2"/>
      <c r="Y58" s="2"/>
      <c r="Z58" s="2"/>
      <c r="AA58" s="7"/>
      <c r="AB58" s="2"/>
      <c r="AC58" s="10"/>
      <c r="AD58" s="9"/>
      <c r="AE58" s="2"/>
    </row>
    <row r="59" spans="2:31" ht="78" x14ac:dyDescent="0.15">
      <c r="B59" s="22" t="s">
        <v>184</v>
      </c>
      <c r="C59" s="4" t="s">
        <v>41</v>
      </c>
      <c r="D59" s="4" t="s">
        <v>219</v>
      </c>
      <c r="E59" s="5" t="s">
        <v>125</v>
      </c>
      <c r="F59" s="5" t="s">
        <v>332</v>
      </c>
      <c r="G59" s="74">
        <v>44046</v>
      </c>
      <c r="H59" s="36" t="s">
        <v>48</v>
      </c>
      <c r="I59" s="14" t="s">
        <v>76</v>
      </c>
      <c r="J59" s="2" t="s">
        <v>77</v>
      </c>
      <c r="K59" s="17" t="s">
        <v>333</v>
      </c>
      <c r="L59" s="17" t="s">
        <v>250</v>
      </c>
      <c r="M59" s="8">
        <v>18520</v>
      </c>
      <c r="N59" s="8">
        <f t="shared" si="0"/>
        <v>3704</v>
      </c>
      <c r="O59" s="79">
        <f t="shared" si="1"/>
        <v>22224</v>
      </c>
      <c r="P59" s="2" t="s">
        <v>78</v>
      </c>
      <c r="Q59" s="6" t="s">
        <v>3</v>
      </c>
      <c r="R59" s="13" t="s">
        <v>368</v>
      </c>
      <c r="S59" s="12"/>
      <c r="T59" s="2"/>
      <c r="U59" s="2" t="s">
        <v>266</v>
      </c>
      <c r="V59" s="2"/>
      <c r="W59" s="2"/>
      <c r="X59" s="2"/>
      <c r="Y59" s="2"/>
      <c r="Z59" s="2"/>
      <c r="AA59" s="7"/>
      <c r="AB59" s="2"/>
      <c r="AC59" s="10"/>
      <c r="AD59" s="9"/>
      <c r="AE59" s="2"/>
    </row>
    <row r="60" spans="2:31" ht="78" x14ac:dyDescent="0.15">
      <c r="B60" s="22" t="s">
        <v>185</v>
      </c>
      <c r="C60" s="4" t="s">
        <v>41</v>
      </c>
      <c r="D60" s="4" t="s">
        <v>220</v>
      </c>
      <c r="E60" s="5" t="s">
        <v>165</v>
      </c>
      <c r="F60" s="5" t="s">
        <v>334</v>
      </c>
      <c r="G60" s="74">
        <v>44012</v>
      </c>
      <c r="H60" s="36" t="s">
        <v>48</v>
      </c>
      <c r="I60" s="14" t="s">
        <v>76</v>
      </c>
      <c r="J60" s="2" t="s">
        <v>77</v>
      </c>
      <c r="K60" s="17" t="s">
        <v>317</v>
      </c>
      <c r="L60" s="17" t="s">
        <v>250</v>
      </c>
      <c r="M60" s="8">
        <v>19000</v>
      </c>
      <c r="N60" s="8">
        <f t="shared" si="0"/>
        <v>3800</v>
      </c>
      <c r="O60" s="79">
        <f t="shared" si="1"/>
        <v>22800</v>
      </c>
      <c r="P60" s="2" t="s">
        <v>78</v>
      </c>
      <c r="Q60" s="6" t="s">
        <v>3</v>
      </c>
      <c r="R60" s="13" t="s">
        <v>368</v>
      </c>
      <c r="S60" s="12"/>
      <c r="T60" s="2"/>
      <c r="U60" s="2" t="s">
        <v>266</v>
      </c>
      <c r="V60" s="2"/>
      <c r="W60" s="2"/>
      <c r="X60" s="2"/>
      <c r="Y60" s="2"/>
      <c r="Z60" s="2"/>
      <c r="AA60" s="7"/>
      <c r="AB60" s="2"/>
      <c r="AC60" s="10"/>
      <c r="AD60" s="9"/>
      <c r="AE60" s="2"/>
    </row>
    <row r="61" spans="2:31" ht="65" x14ac:dyDescent="0.15">
      <c r="B61" s="22" t="s">
        <v>186</v>
      </c>
      <c r="C61" s="4" t="s">
        <v>41</v>
      </c>
      <c r="D61" s="4" t="s">
        <v>220</v>
      </c>
      <c r="E61" s="5" t="s">
        <v>234</v>
      </c>
      <c r="F61" s="5" t="s">
        <v>335</v>
      </c>
      <c r="G61" s="74">
        <v>44012</v>
      </c>
      <c r="H61" s="36" t="s">
        <v>48</v>
      </c>
      <c r="I61" s="14" t="s">
        <v>76</v>
      </c>
      <c r="J61" s="2" t="s">
        <v>77</v>
      </c>
      <c r="K61" s="17" t="s">
        <v>278</v>
      </c>
      <c r="L61" s="17" t="s">
        <v>254</v>
      </c>
      <c r="M61" s="8">
        <v>5600</v>
      </c>
      <c r="N61" s="8">
        <f t="shared" si="0"/>
        <v>1120</v>
      </c>
      <c r="O61" s="79">
        <f t="shared" si="1"/>
        <v>6720</v>
      </c>
      <c r="P61" s="2" t="s">
        <v>78</v>
      </c>
      <c r="Q61" s="6" t="s">
        <v>3</v>
      </c>
      <c r="R61" s="13" t="s">
        <v>368</v>
      </c>
      <c r="S61" s="12"/>
      <c r="T61" s="2"/>
      <c r="U61" s="2" t="s">
        <v>266</v>
      </c>
      <c r="V61" s="2"/>
      <c r="W61" s="2"/>
      <c r="X61" s="2"/>
      <c r="Y61" s="2"/>
      <c r="Z61" s="2"/>
      <c r="AA61" s="7"/>
      <c r="AB61" s="2"/>
      <c r="AC61" s="10"/>
      <c r="AD61" s="9"/>
      <c r="AE61" s="2"/>
    </row>
    <row r="62" spans="2:31" ht="65" x14ac:dyDescent="0.15">
      <c r="B62" s="22" t="s">
        <v>187</v>
      </c>
      <c r="C62" s="4" t="s">
        <v>41</v>
      </c>
      <c r="D62" s="4" t="s">
        <v>220</v>
      </c>
      <c r="E62" s="5" t="s">
        <v>126</v>
      </c>
      <c r="F62" s="5" t="s">
        <v>337</v>
      </c>
      <c r="G62" s="74">
        <v>44012</v>
      </c>
      <c r="H62" s="36" t="s">
        <v>48</v>
      </c>
      <c r="I62" s="14" t="s">
        <v>76</v>
      </c>
      <c r="J62" s="2" t="s">
        <v>77</v>
      </c>
      <c r="K62" s="17" t="s">
        <v>278</v>
      </c>
      <c r="L62" s="17" t="s">
        <v>254</v>
      </c>
      <c r="M62" s="8">
        <v>5600</v>
      </c>
      <c r="N62" s="8">
        <f t="shared" si="0"/>
        <v>1120</v>
      </c>
      <c r="O62" s="79">
        <f t="shared" si="1"/>
        <v>6720</v>
      </c>
      <c r="P62" s="2" t="s">
        <v>78</v>
      </c>
      <c r="Q62" s="6" t="s">
        <v>3</v>
      </c>
      <c r="R62" s="13" t="s">
        <v>368</v>
      </c>
      <c r="S62" s="12"/>
      <c r="T62" s="2"/>
      <c r="U62" s="2" t="s">
        <v>266</v>
      </c>
      <c r="V62" s="2"/>
      <c r="W62" s="2"/>
      <c r="X62" s="2"/>
      <c r="Y62" s="2"/>
      <c r="Z62" s="2"/>
      <c r="AA62" s="7"/>
      <c r="AB62" s="2"/>
      <c r="AC62" s="10"/>
      <c r="AD62" s="9"/>
      <c r="AE62" s="2"/>
    </row>
    <row r="63" spans="2:31" ht="65" x14ac:dyDescent="0.15">
      <c r="B63" s="22" t="s">
        <v>188</v>
      </c>
      <c r="C63" s="4" t="s">
        <v>41</v>
      </c>
      <c r="D63" s="4" t="s">
        <v>220</v>
      </c>
      <c r="E63" s="5" t="s">
        <v>172</v>
      </c>
      <c r="F63" s="5" t="s">
        <v>342</v>
      </c>
      <c r="G63" s="74">
        <v>44012</v>
      </c>
      <c r="H63" s="36" t="s">
        <v>48</v>
      </c>
      <c r="I63" s="14" t="s">
        <v>76</v>
      </c>
      <c r="J63" s="2" t="s">
        <v>77</v>
      </c>
      <c r="K63" s="17" t="s">
        <v>278</v>
      </c>
      <c r="L63" s="17" t="s">
        <v>254</v>
      </c>
      <c r="M63" s="8">
        <v>5600</v>
      </c>
      <c r="N63" s="8">
        <f t="shared" si="0"/>
        <v>1120</v>
      </c>
      <c r="O63" s="79">
        <f t="shared" si="1"/>
        <v>6720</v>
      </c>
      <c r="P63" s="2" t="s">
        <v>78</v>
      </c>
      <c r="Q63" s="6" t="s">
        <v>3</v>
      </c>
      <c r="R63" s="13" t="s">
        <v>368</v>
      </c>
      <c r="S63" s="12"/>
      <c r="T63" s="2"/>
      <c r="U63" s="2" t="s">
        <v>266</v>
      </c>
      <c r="V63" s="2"/>
      <c r="W63" s="2"/>
      <c r="X63" s="2"/>
      <c r="Y63" s="2"/>
      <c r="Z63" s="2"/>
      <c r="AA63" s="7"/>
      <c r="AB63" s="2"/>
      <c r="AC63" s="10"/>
      <c r="AD63" s="9"/>
      <c r="AE63" s="2"/>
    </row>
    <row r="64" spans="2:31" ht="78" x14ac:dyDescent="0.15">
      <c r="B64" s="22" t="s">
        <v>189</v>
      </c>
      <c r="C64" s="4" t="s">
        <v>41</v>
      </c>
      <c r="D64" s="4" t="s">
        <v>220</v>
      </c>
      <c r="E64" s="5" t="s">
        <v>164</v>
      </c>
      <c r="F64" s="5" t="s">
        <v>343</v>
      </c>
      <c r="G64" s="74">
        <v>44012</v>
      </c>
      <c r="H64" s="36" t="s">
        <v>48</v>
      </c>
      <c r="I64" s="14" t="s">
        <v>76</v>
      </c>
      <c r="J64" s="2" t="s">
        <v>77</v>
      </c>
      <c r="K64" s="17" t="s">
        <v>252</v>
      </c>
      <c r="L64" s="17" t="s">
        <v>250</v>
      </c>
      <c r="M64" s="8">
        <v>7600</v>
      </c>
      <c r="N64" s="8">
        <f t="shared" si="0"/>
        <v>1520</v>
      </c>
      <c r="O64" s="79">
        <f t="shared" si="1"/>
        <v>9120</v>
      </c>
      <c r="P64" s="2" t="s">
        <v>78</v>
      </c>
      <c r="Q64" s="6" t="s">
        <v>3</v>
      </c>
      <c r="R64" s="13" t="s">
        <v>368</v>
      </c>
      <c r="S64" s="12"/>
      <c r="T64" s="2"/>
      <c r="U64" s="2" t="s">
        <v>266</v>
      </c>
      <c r="V64" s="2"/>
      <c r="W64" s="2"/>
      <c r="X64" s="2"/>
      <c r="Y64" s="2"/>
      <c r="Z64" s="2"/>
      <c r="AA64" s="7"/>
      <c r="AB64" s="2"/>
      <c r="AC64" s="10"/>
      <c r="AD64" s="9"/>
      <c r="AE64" s="2"/>
    </row>
    <row r="65" spans="2:31" ht="78" x14ac:dyDescent="0.15">
      <c r="B65" s="22" t="s">
        <v>190</v>
      </c>
      <c r="C65" s="4" t="s">
        <v>41</v>
      </c>
      <c r="D65" s="4" t="s">
        <v>220</v>
      </c>
      <c r="E65" s="5" t="s">
        <v>125</v>
      </c>
      <c r="F65" s="5" t="s">
        <v>344</v>
      </c>
      <c r="G65" s="74">
        <v>44012</v>
      </c>
      <c r="H65" s="36" t="s">
        <v>48</v>
      </c>
      <c r="I65" s="14" t="s">
        <v>76</v>
      </c>
      <c r="J65" s="2" t="s">
        <v>77</v>
      </c>
      <c r="K65" s="17" t="s">
        <v>252</v>
      </c>
      <c r="L65" s="17" t="s">
        <v>250</v>
      </c>
      <c r="M65" s="8">
        <v>7600</v>
      </c>
      <c r="N65" s="8">
        <f t="shared" si="0"/>
        <v>1520</v>
      </c>
      <c r="O65" s="79">
        <f t="shared" si="1"/>
        <v>9120</v>
      </c>
      <c r="P65" s="2" t="s">
        <v>78</v>
      </c>
      <c r="Q65" s="6" t="s">
        <v>3</v>
      </c>
      <c r="R65" s="13" t="s">
        <v>368</v>
      </c>
      <c r="S65" s="12"/>
      <c r="T65" s="2"/>
      <c r="U65" s="2" t="s">
        <v>266</v>
      </c>
      <c r="V65" s="2"/>
      <c r="W65" s="2"/>
      <c r="X65" s="2"/>
      <c r="Y65" s="2"/>
      <c r="Z65" s="2"/>
      <c r="AA65" s="7"/>
      <c r="AB65" s="2"/>
      <c r="AC65" s="10"/>
      <c r="AD65" s="9"/>
      <c r="AE65" s="2"/>
    </row>
    <row r="66" spans="2:31" ht="78" x14ac:dyDescent="0.15">
      <c r="B66" s="22" t="s">
        <v>191</v>
      </c>
      <c r="C66" s="4" t="s">
        <v>41</v>
      </c>
      <c r="D66" s="4" t="s">
        <v>220</v>
      </c>
      <c r="E66" s="5" t="s">
        <v>235</v>
      </c>
      <c r="F66" s="5" t="s">
        <v>338</v>
      </c>
      <c r="G66" s="74">
        <v>44012</v>
      </c>
      <c r="H66" s="36" t="s">
        <v>48</v>
      </c>
      <c r="I66" s="14" t="s">
        <v>76</v>
      </c>
      <c r="J66" s="2" t="s">
        <v>77</v>
      </c>
      <c r="K66" s="17" t="s">
        <v>252</v>
      </c>
      <c r="L66" s="17" t="s">
        <v>250</v>
      </c>
      <c r="M66" s="8">
        <v>7600</v>
      </c>
      <c r="N66" s="8">
        <f t="shared" si="0"/>
        <v>1520</v>
      </c>
      <c r="O66" s="79">
        <f t="shared" si="1"/>
        <v>9120</v>
      </c>
      <c r="P66" s="2" t="s">
        <v>78</v>
      </c>
      <c r="Q66" s="6" t="s">
        <v>3</v>
      </c>
      <c r="R66" s="13" t="s">
        <v>368</v>
      </c>
      <c r="S66" s="12"/>
      <c r="T66" s="2"/>
      <c r="U66" s="2" t="s">
        <v>266</v>
      </c>
      <c r="V66" s="2"/>
      <c r="W66" s="2"/>
      <c r="X66" s="2"/>
      <c r="Y66" s="2"/>
      <c r="Z66" s="2"/>
      <c r="AA66" s="7"/>
      <c r="AB66" s="2"/>
      <c r="AC66" s="10"/>
      <c r="AD66" s="9"/>
      <c r="AE66" s="2"/>
    </row>
    <row r="67" spans="2:31" ht="78" x14ac:dyDescent="0.15">
      <c r="B67" s="22" t="s">
        <v>192</v>
      </c>
      <c r="C67" s="4" t="s">
        <v>41</v>
      </c>
      <c r="D67" s="4" t="s">
        <v>220</v>
      </c>
      <c r="E67" s="5" t="s">
        <v>236</v>
      </c>
      <c r="F67" s="5" t="s">
        <v>339</v>
      </c>
      <c r="G67" s="74">
        <v>44012</v>
      </c>
      <c r="H67" s="36" t="s">
        <v>48</v>
      </c>
      <c r="I67" s="14" t="s">
        <v>76</v>
      </c>
      <c r="J67" s="2" t="s">
        <v>77</v>
      </c>
      <c r="K67" s="17" t="s">
        <v>252</v>
      </c>
      <c r="L67" s="17" t="s">
        <v>250</v>
      </c>
      <c r="M67" s="8">
        <v>7600</v>
      </c>
      <c r="N67" s="8">
        <f t="shared" si="0"/>
        <v>1520</v>
      </c>
      <c r="O67" s="79">
        <f t="shared" si="1"/>
        <v>9120</v>
      </c>
      <c r="P67" s="2" t="s">
        <v>78</v>
      </c>
      <c r="Q67" s="6" t="s">
        <v>3</v>
      </c>
      <c r="R67" s="13" t="s">
        <v>368</v>
      </c>
      <c r="S67" s="12"/>
      <c r="T67" s="2"/>
      <c r="U67" s="2" t="s">
        <v>266</v>
      </c>
      <c r="V67" s="2"/>
      <c r="W67" s="2"/>
      <c r="X67" s="2"/>
      <c r="Y67" s="2"/>
      <c r="Z67" s="2"/>
      <c r="AA67" s="7"/>
      <c r="AB67" s="2"/>
      <c r="AC67" s="10"/>
      <c r="AD67" s="9"/>
      <c r="AE67" s="2"/>
    </row>
    <row r="68" spans="2:31" ht="78" x14ac:dyDescent="0.15">
      <c r="B68" s="22" t="s">
        <v>193</v>
      </c>
      <c r="C68" s="4" t="s">
        <v>41</v>
      </c>
      <c r="D68" s="4" t="s">
        <v>220</v>
      </c>
      <c r="E68" s="5" t="s">
        <v>237</v>
      </c>
      <c r="F68" s="5" t="s">
        <v>336</v>
      </c>
      <c r="G68" s="74">
        <v>44012</v>
      </c>
      <c r="H68" s="36" t="s">
        <v>48</v>
      </c>
      <c r="I68" s="14" t="s">
        <v>76</v>
      </c>
      <c r="J68" s="2" t="s">
        <v>77</v>
      </c>
      <c r="K68" s="17" t="s">
        <v>252</v>
      </c>
      <c r="L68" s="17" t="s">
        <v>250</v>
      </c>
      <c r="M68" s="8">
        <v>7600</v>
      </c>
      <c r="N68" s="8">
        <f t="shared" si="0"/>
        <v>1520</v>
      </c>
      <c r="O68" s="79">
        <f t="shared" si="1"/>
        <v>9120</v>
      </c>
      <c r="P68" s="2" t="s">
        <v>78</v>
      </c>
      <c r="Q68" s="6" t="s">
        <v>3</v>
      </c>
      <c r="R68" s="13" t="s">
        <v>368</v>
      </c>
      <c r="S68" s="12"/>
      <c r="T68" s="2"/>
      <c r="U68" s="2" t="s">
        <v>266</v>
      </c>
      <c r="V68" s="2"/>
      <c r="W68" s="2"/>
      <c r="X68" s="2"/>
      <c r="Y68" s="2"/>
      <c r="Z68" s="2"/>
      <c r="AA68" s="7"/>
      <c r="AB68" s="2"/>
      <c r="AC68" s="10"/>
      <c r="AD68" s="9"/>
      <c r="AE68" s="2"/>
    </row>
    <row r="69" spans="2:31" ht="65" x14ac:dyDescent="0.15">
      <c r="B69" s="22" t="s">
        <v>194</v>
      </c>
      <c r="C69" s="4" t="s">
        <v>41</v>
      </c>
      <c r="D69" s="4" t="s">
        <v>220</v>
      </c>
      <c r="E69" s="5" t="s">
        <v>238</v>
      </c>
      <c r="F69" s="5" t="s">
        <v>340</v>
      </c>
      <c r="G69" s="74">
        <v>44012</v>
      </c>
      <c r="H69" s="36" t="s">
        <v>48</v>
      </c>
      <c r="I69" s="14" t="s">
        <v>76</v>
      </c>
      <c r="J69" s="2" t="s">
        <v>77</v>
      </c>
      <c r="K69" s="17" t="s">
        <v>278</v>
      </c>
      <c r="L69" s="17" t="s">
        <v>254</v>
      </c>
      <c r="M69" s="8">
        <v>5600</v>
      </c>
      <c r="N69" s="8">
        <f t="shared" si="0"/>
        <v>1120</v>
      </c>
      <c r="O69" s="79">
        <f t="shared" si="1"/>
        <v>6720</v>
      </c>
      <c r="P69" s="2" t="s">
        <v>78</v>
      </c>
      <c r="Q69" s="6" t="s">
        <v>3</v>
      </c>
      <c r="R69" s="13" t="s">
        <v>368</v>
      </c>
      <c r="S69" s="12"/>
      <c r="T69" s="2"/>
      <c r="U69" s="2" t="s">
        <v>266</v>
      </c>
      <c r="V69" s="2"/>
      <c r="W69" s="2"/>
      <c r="X69" s="2"/>
      <c r="Y69" s="2"/>
      <c r="Z69" s="2"/>
      <c r="AA69" s="7"/>
      <c r="AB69" s="2"/>
      <c r="AC69" s="10"/>
      <c r="AD69" s="9"/>
      <c r="AE69" s="2"/>
    </row>
    <row r="70" spans="2:31" ht="78" x14ac:dyDescent="0.15">
      <c r="B70" s="22" t="s">
        <v>195</v>
      </c>
      <c r="C70" s="4" t="s">
        <v>41</v>
      </c>
      <c r="D70" s="4" t="s">
        <v>220</v>
      </c>
      <c r="E70" s="5" t="s">
        <v>114</v>
      </c>
      <c r="F70" s="5" t="s">
        <v>341</v>
      </c>
      <c r="G70" s="74">
        <v>44012</v>
      </c>
      <c r="H70" s="36" t="s">
        <v>48</v>
      </c>
      <c r="I70" s="14" t="s">
        <v>76</v>
      </c>
      <c r="J70" s="2" t="s">
        <v>77</v>
      </c>
      <c r="K70" s="17" t="s">
        <v>252</v>
      </c>
      <c r="L70" s="17" t="s">
        <v>250</v>
      </c>
      <c r="M70" s="8">
        <v>7600</v>
      </c>
      <c r="N70" s="8">
        <f t="shared" si="0"/>
        <v>1520</v>
      </c>
      <c r="O70" s="79">
        <f t="shared" si="1"/>
        <v>9120</v>
      </c>
      <c r="P70" s="2" t="s">
        <v>78</v>
      </c>
      <c r="Q70" s="6" t="s">
        <v>3</v>
      </c>
      <c r="R70" s="13" t="s">
        <v>368</v>
      </c>
      <c r="S70" s="12"/>
      <c r="T70" s="2"/>
      <c r="U70" s="2" t="s">
        <v>266</v>
      </c>
      <c r="V70" s="2"/>
      <c r="W70" s="2"/>
      <c r="X70" s="2"/>
      <c r="Y70" s="2"/>
      <c r="Z70" s="2"/>
      <c r="AA70" s="7"/>
      <c r="AB70" s="2"/>
      <c r="AC70" s="10"/>
      <c r="AD70" s="9"/>
      <c r="AE70" s="2"/>
    </row>
    <row r="71" spans="2:31" ht="26" x14ac:dyDescent="0.15">
      <c r="B71" s="22" t="s">
        <v>196</v>
      </c>
      <c r="C71" s="4" t="s">
        <v>41</v>
      </c>
      <c r="D71" s="4" t="s">
        <v>221</v>
      </c>
      <c r="E71" s="19" t="s">
        <v>239</v>
      </c>
      <c r="F71" s="19"/>
      <c r="G71" s="76"/>
      <c r="H71" s="36" t="s">
        <v>48</v>
      </c>
      <c r="I71" s="14" t="s">
        <v>76</v>
      </c>
      <c r="J71" s="2" t="s">
        <v>77</v>
      </c>
      <c r="K71" s="82"/>
      <c r="L71" s="82"/>
      <c r="M71" s="8">
        <v>5600</v>
      </c>
      <c r="N71" s="8">
        <f t="shared" si="0"/>
        <v>1120</v>
      </c>
      <c r="O71" s="79">
        <f t="shared" si="1"/>
        <v>6720</v>
      </c>
      <c r="P71" s="2" t="s">
        <v>78</v>
      </c>
      <c r="Q71" s="6" t="s">
        <v>3</v>
      </c>
      <c r="R71" s="13" t="s">
        <v>368</v>
      </c>
      <c r="S71" s="12"/>
      <c r="T71" s="2"/>
      <c r="U71" s="2"/>
      <c r="V71" s="2"/>
      <c r="W71" s="2"/>
      <c r="X71" s="2"/>
      <c r="Y71" s="2"/>
      <c r="Z71" s="2"/>
      <c r="AA71" s="7"/>
      <c r="AB71" s="2"/>
      <c r="AC71" s="10"/>
      <c r="AD71" s="9"/>
      <c r="AE71" s="2"/>
    </row>
    <row r="72" spans="2:31" ht="26" x14ac:dyDescent="0.15">
      <c r="B72" s="22" t="s">
        <v>197</v>
      </c>
      <c r="C72" s="4" t="s">
        <v>41</v>
      </c>
      <c r="D72" s="4" t="s">
        <v>222</v>
      </c>
      <c r="E72" s="5" t="s">
        <v>120</v>
      </c>
      <c r="F72" s="5"/>
      <c r="G72" s="16"/>
      <c r="H72" s="36" t="s">
        <v>48</v>
      </c>
      <c r="I72" s="14" t="s">
        <v>76</v>
      </c>
      <c r="J72" s="2" t="s">
        <v>77</v>
      </c>
      <c r="K72" s="83"/>
      <c r="L72" s="83"/>
      <c r="M72" s="8">
        <v>18280</v>
      </c>
      <c r="N72" s="8">
        <f t="shared" ref="N72:N92" si="2">M72*0.2</f>
        <v>3656</v>
      </c>
      <c r="O72" s="79">
        <f t="shared" ref="O72:O92" si="3">M72+N72</f>
        <v>21936</v>
      </c>
      <c r="P72" s="2" t="s">
        <v>78</v>
      </c>
      <c r="Q72" s="6" t="s">
        <v>3</v>
      </c>
      <c r="R72" s="13" t="s">
        <v>368</v>
      </c>
      <c r="S72" s="12"/>
      <c r="T72" s="2"/>
      <c r="U72" s="2"/>
      <c r="V72" s="2"/>
      <c r="W72" s="2"/>
      <c r="X72" s="2"/>
      <c r="Y72" s="2"/>
      <c r="Z72" s="2"/>
      <c r="AA72" s="7"/>
      <c r="AB72" s="2"/>
      <c r="AC72" s="10"/>
      <c r="AD72" s="9"/>
      <c r="AE72" s="2"/>
    </row>
    <row r="73" spans="2:31" ht="26" x14ac:dyDescent="0.15">
      <c r="B73" s="22" t="s">
        <v>198</v>
      </c>
      <c r="C73" s="4" t="s">
        <v>41</v>
      </c>
      <c r="D73" s="4" t="s">
        <v>222</v>
      </c>
      <c r="E73" s="5" t="s">
        <v>240</v>
      </c>
      <c r="F73" s="5"/>
      <c r="G73" s="16"/>
      <c r="H73" s="36" t="s">
        <v>48</v>
      </c>
      <c r="I73" s="14" t="s">
        <v>76</v>
      </c>
      <c r="J73" s="2" t="s">
        <v>77</v>
      </c>
      <c r="K73" s="83"/>
      <c r="L73" s="83"/>
      <c r="M73" s="8">
        <v>7600</v>
      </c>
      <c r="N73" s="8">
        <f t="shared" si="2"/>
        <v>1520</v>
      </c>
      <c r="O73" s="79">
        <f t="shared" si="3"/>
        <v>9120</v>
      </c>
      <c r="P73" s="2" t="s">
        <v>78</v>
      </c>
      <c r="Q73" s="6" t="s">
        <v>3</v>
      </c>
      <c r="R73" s="13" t="s">
        <v>368</v>
      </c>
      <c r="S73" s="12"/>
      <c r="T73" s="2"/>
      <c r="U73" s="2"/>
      <c r="V73" s="2"/>
      <c r="W73" s="2"/>
      <c r="X73" s="2"/>
      <c r="Y73" s="2"/>
      <c r="Z73" s="2"/>
      <c r="AA73" s="7"/>
      <c r="AB73" s="2"/>
      <c r="AC73" s="10"/>
      <c r="AD73" s="9"/>
      <c r="AE73" s="2"/>
    </row>
    <row r="74" spans="2:31" ht="78" x14ac:dyDescent="0.15">
      <c r="B74" s="22" t="s">
        <v>199</v>
      </c>
      <c r="C74" s="4" t="s">
        <v>41</v>
      </c>
      <c r="D74" s="4" t="s">
        <v>223</v>
      </c>
      <c r="E74" s="5" t="s">
        <v>241</v>
      </c>
      <c r="F74" s="5" t="s">
        <v>345</v>
      </c>
      <c r="G74" s="74">
        <v>44196</v>
      </c>
      <c r="H74" s="36" t="s">
        <v>48</v>
      </c>
      <c r="I74" s="14" t="s">
        <v>76</v>
      </c>
      <c r="J74" s="2" t="s">
        <v>77</v>
      </c>
      <c r="K74" s="17" t="s">
        <v>317</v>
      </c>
      <c r="L74" s="17" t="s">
        <v>250</v>
      </c>
      <c r="M74" s="8">
        <v>19000</v>
      </c>
      <c r="N74" s="8">
        <f t="shared" si="2"/>
        <v>3800</v>
      </c>
      <c r="O74" s="79">
        <f t="shared" si="3"/>
        <v>22800</v>
      </c>
      <c r="P74" s="2" t="s">
        <v>78</v>
      </c>
      <c r="Q74" s="6" t="s">
        <v>3</v>
      </c>
      <c r="R74" s="13" t="s">
        <v>368</v>
      </c>
      <c r="S74" s="12"/>
      <c r="T74" s="2"/>
      <c r="U74" s="2" t="s">
        <v>266</v>
      </c>
      <c r="V74" s="2"/>
      <c r="W74" s="2"/>
      <c r="X74" s="2"/>
      <c r="Y74" s="2"/>
      <c r="Z74" s="2"/>
      <c r="AA74" s="7"/>
      <c r="AB74" s="2"/>
      <c r="AC74" s="10"/>
      <c r="AD74" s="9"/>
      <c r="AE74" s="2"/>
    </row>
    <row r="75" spans="2:31" ht="65" x14ac:dyDescent="0.15">
      <c r="B75" s="22" t="s">
        <v>200</v>
      </c>
      <c r="C75" s="4" t="s">
        <v>41</v>
      </c>
      <c r="D75" s="4" t="s">
        <v>223</v>
      </c>
      <c r="E75" s="5" t="s">
        <v>234</v>
      </c>
      <c r="F75" s="5" t="s">
        <v>346</v>
      </c>
      <c r="G75" s="74">
        <v>44196</v>
      </c>
      <c r="H75" s="36" t="s">
        <v>48</v>
      </c>
      <c r="I75" s="14" t="s">
        <v>76</v>
      </c>
      <c r="J75" s="2" t="s">
        <v>77</v>
      </c>
      <c r="K75" s="17" t="s">
        <v>278</v>
      </c>
      <c r="L75" s="17" t="s">
        <v>254</v>
      </c>
      <c r="M75" s="8">
        <v>5600</v>
      </c>
      <c r="N75" s="8">
        <f t="shared" si="2"/>
        <v>1120</v>
      </c>
      <c r="O75" s="79">
        <f t="shared" si="3"/>
        <v>6720</v>
      </c>
      <c r="P75" s="2" t="s">
        <v>78</v>
      </c>
      <c r="Q75" s="6" t="s">
        <v>3</v>
      </c>
      <c r="R75" s="13" t="s">
        <v>368</v>
      </c>
      <c r="S75" s="12"/>
      <c r="T75" s="2"/>
      <c r="U75" s="2" t="s">
        <v>266</v>
      </c>
      <c r="V75" s="2"/>
      <c r="W75" s="2"/>
      <c r="X75" s="2"/>
      <c r="Y75" s="2"/>
      <c r="Z75" s="2"/>
      <c r="AA75" s="7"/>
      <c r="AB75" s="2"/>
      <c r="AC75" s="10"/>
      <c r="AD75" s="9"/>
      <c r="AE75" s="2"/>
    </row>
    <row r="76" spans="2:31" ht="65" x14ac:dyDescent="0.15">
      <c r="B76" s="22" t="s">
        <v>201</v>
      </c>
      <c r="C76" s="4" t="s">
        <v>41</v>
      </c>
      <c r="D76" s="4" t="s">
        <v>223</v>
      </c>
      <c r="E76" s="5" t="s">
        <v>172</v>
      </c>
      <c r="F76" s="5" t="s">
        <v>347</v>
      </c>
      <c r="G76" s="74">
        <v>44196</v>
      </c>
      <c r="H76" s="36" t="s">
        <v>48</v>
      </c>
      <c r="I76" s="14" t="s">
        <v>76</v>
      </c>
      <c r="J76" s="2" t="s">
        <v>77</v>
      </c>
      <c r="K76" s="17" t="s">
        <v>278</v>
      </c>
      <c r="L76" s="17" t="s">
        <v>254</v>
      </c>
      <c r="M76" s="8">
        <v>5600</v>
      </c>
      <c r="N76" s="8">
        <f t="shared" si="2"/>
        <v>1120</v>
      </c>
      <c r="O76" s="79">
        <f t="shared" si="3"/>
        <v>6720</v>
      </c>
      <c r="P76" s="2" t="s">
        <v>78</v>
      </c>
      <c r="Q76" s="6" t="s">
        <v>3</v>
      </c>
      <c r="R76" s="13" t="s">
        <v>368</v>
      </c>
      <c r="S76" s="12"/>
      <c r="T76" s="2"/>
      <c r="U76" s="2" t="s">
        <v>266</v>
      </c>
      <c r="V76" s="2"/>
      <c r="W76" s="2"/>
      <c r="X76" s="2"/>
      <c r="Y76" s="2"/>
      <c r="Z76" s="2"/>
      <c r="AA76" s="7"/>
      <c r="AB76" s="2"/>
      <c r="AC76" s="10"/>
      <c r="AD76" s="9"/>
      <c r="AE76" s="2"/>
    </row>
    <row r="77" spans="2:31" ht="65" x14ac:dyDescent="0.15">
      <c r="B77" s="22" t="s">
        <v>202</v>
      </c>
      <c r="C77" s="4" t="s">
        <v>41</v>
      </c>
      <c r="D77" s="4" t="s">
        <v>223</v>
      </c>
      <c r="E77" s="5" t="s">
        <v>126</v>
      </c>
      <c r="F77" s="5" t="s">
        <v>348</v>
      </c>
      <c r="G77" s="74">
        <v>44196</v>
      </c>
      <c r="H77" s="36" t="s">
        <v>48</v>
      </c>
      <c r="I77" s="14" t="s">
        <v>76</v>
      </c>
      <c r="J77" s="2" t="s">
        <v>77</v>
      </c>
      <c r="K77" s="17" t="s">
        <v>278</v>
      </c>
      <c r="L77" s="17" t="s">
        <v>254</v>
      </c>
      <c r="M77" s="8">
        <v>5600</v>
      </c>
      <c r="N77" s="8">
        <f t="shared" si="2"/>
        <v>1120</v>
      </c>
      <c r="O77" s="79">
        <f t="shared" si="3"/>
        <v>6720</v>
      </c>
      <c r="P77" s="2" t="s">
        <v>78</v>
      </c>
      <c r="Q77" s="6" t="s">
        <v>3</v>
      </c>
      <c r="R77" s="13" t="s">
        <v>368</v>
      </c>
      <c r="S77" s="12"/>
      <c r="T77" s="2"/>
      <c r="U77" s="2" t="s">
        <v>266</v>
      </c>
      <c r="V77" s="2"/>
      <c r="W77" s="2"/>
      <c r="X77" s="2"/>
      <c r="Y77" s="2"/>
      <c r="Z77" s="2"/>
      <c r="AA77" s="7"/>
      <c r="AB77" s="2"/>
      <c r="AC77" s="10"/>
      <c r="AD77" s="9"/>
      <c r="AE77" s="2"/>
    </row>
    <row r="78" spans="2:31" ht="78" x14ac:dyDescent="0.15">
      <c r="B78" s="22" t="s">
        <v>203</v>
      </c>
      <c r="C78" s="4" t="s">
        <v>41</v>
      </c>
      <c r="D78" s="4" t="s">
        <v>223</v>
      </c>
      <c r="E78" s="5" t="s">
        <v>164</v>
      </c>
      <c r="F78" s="5" t="s">
        <v>349</v>
      </c>
      <c r="G78" s="75">
        <v>44286</v>
      </c>
      <c r="H78" s="36" t="s">
        <v>48</v>
      </c>
      <c r="I78" s="14" t="s">
        <v>76</v>
      </c>
      <c r="J78" s="2" t="s">
        <v>77</v>
      </c>
      <c r="K78" s="17" t="s">
        <v>351</v>
      </c>
      <c r="L78" s="17" t="s">
        <v>250</v>
      </c>
      <c r="M78" s="8">
        <v>9200</v>
      </c>
      <c r="N78" s="8">
        <f t="shared" si="2"/>
        <v>1840</v>
      </c>
      <c r="O78" s="79">
        <f t="shared" si="3"/>
        <v>11040</v>
      </c>
      <c r="P78" s="2" t="s">
        <v>78</v>
      </c>
      <c r="Q78" s="6" t="s">
        <v>3</v>
      </c>
      <c r="R78" s="13" t="s">
        <v>368</v>
      </c>
      <c r="S78" s="12"/>
      <c r="T78" s="2"/>
      <c r="U78" s="2" t="s">
        <v>266</v>
      </c>
      <c r="V78" s="2"/>
      <c r="W78" s="2"/>
      <c r="X78" s="2"/>
      <c r="Y78" s="2"/>
      <c r="Z78" s="2"/>
      <c r="AA78" s="7"/>
      <c r="AB78" s="2"/>
      <c r="AC78" s="10"/>
      <c r="AD78" s="9"/>
      <c r="AE78" s="2"/>
    </row>
    <row r="79" spans="2:31" ht="78" x14ac:dyDescent="0.15">
      <c r="B79" s="22" t="s">
        <v>204</v>
      </c>
      <c r="C79" s="4" t="s">
        <v>41</v>
      </c>
      <c r="D79" s="4" t="s">
        <v>223</v>
      </c>
      <c r="E79" s="5" t="s">
        <v>125</v>
      </c>
      <c r="F79" s="5" t="s">
        <v>350</v>
      </c>
      <c r="G79" s="75">
        <v>44286</v>
      </c>
      <c r="H79" s="36" t="s">
        <v>48</v>
      </c>
      <c r="I79" s="14" t="s">
        <v>76</v>
      </c>
      <c r="J79" s="2" t="s">
        <v>77</v>
      </c>
      <c r="K79" s="17" t="s">
        <v>352</v>
      </c>
      <c r="L79" s="17" t="s">
        <v>250</v>
      </c>
      <c r="M79" s="8">
        <v>17800</v>
      </c>
      <c r="N79" s="8">
        <f t="shared" si="2"/>
        <v>3560</v>
      </c>
      <c r="O79" s="79">
        <f t="shared" si="3"/>
        <v>21360</v>
      </c>
      <c r="P79" s="2" t="s">
        <v>78</v>
      </c>
      <c r="Q79" s="6" t="s">
        <v>3</v>
      </c>
      <c r="R79" s="13" t="s">
        <v>368</v>
      </c>
      <c r="S79" s="12"/>
      <c r="T79" s="2"/>
      <c r="U79" s="2" t="s">
        <v>266</v>
      </c>
      <c r="V79" s="2"/>
      <c r="W79" s="2"/>
      <c r="X79" s="2"/>
      <c r="Y79" s="2"/>
      <c r="Z79" s="2"/>
      <c r="AA79" s="7"/>
      <c r="AB79" s="2"/>
      <c r="AC79" s="10"/>
      <c r="AD79" s="9"/>
      <c r="AE79" s="2"/>
    </row>
    <row r="80" spans="2:31" ht="78" x14ac:dyDescent="0.15">
      <c r="B80" s="22" t="s">
        <v>205</v>
      </c>
      <c r="C80" s="4" t="s">
        <v>41</v>
      </c>
      <c r="D80" s="4" t="s">
        <v>224</v>
      </c>
      <c r="E80" s="5" t="s">
        <v>165</v>
      </c>
      <c r="F80" s="5" t="s">
        <v>353</v>
      </c>
      <c r="G80" s="75">
        <v>44316</v>
      </c>
      <c r="H80" s="36" t="s">
        <v>48</v>
      </c>
      <c r="I80" s="14" t="s">
        <v>76</v>
      </c>
      <c r="J80" s="2" t="s">
        <v>77</v>
      </c>
      <c r="K80" s="17" t="s">
        <v>317</v>
      </c>
      <c r="L80" s="17" t="s">
        <v>250</v>
      </c>
      <c r="M80" s="8">
        <v>19000</v>
      </c>
      <c r="N80" s="8">
        <f t="shared" si="2"/>
        <v>3800</v>
      </c>
      <c r="O80" s="79">
        <f t="shared" si="3"/>
        <v>22800</v>
      </c>
      <c r="P80" s="2" t="s">
        <v>78</v>
      </c>
      <c r="Q80" s="6" t="s">
        <v>3</v>
      </c>
      <c r="R80" s="13" t="s">
        <v>368</v>
      </c>
      <c r="S80" s="12"/>
      <c r="T80" s="2"/>
      <c r="U80" s="2" t="s">
        <v>266</v>
      </c>
      <c r="V80" s="2"/>
      <c r="W80" s="2"/>
      <c r="X80" s="2"/>
      <c r="Y80" s="2"/>
      <c r="Z80" s="2"/>
      <c r="AA80" s="7"/>
      <c r="AB80" s="2"/>
      <c r="AC80" s="10"/>
      <c r="AD80" s="9"/>
      <c r="AE80" s="2"/>
    </row>
    <row r="81" spans="2:31" ht="65" x14ac:dyDescent="0.15">
      <c r="B81" s="22" t="s">
        <v>206</v>
      </c>
      <c r="C81" s="4" t="s">
        <v>41</v>
      </c>
      <c r="D81" s="4" t="s">
        <v>224</v>
      </c>
      <c r="E81" s="5" t="s">
        <v>172</v>
      </c>
      <c r="F81" s="5" t="s">
        <v>354</v>
      </c>
      <c r="G81" s="75">
        <v>44316</v>
      </c>
      <c r="H81" s="36" t="s">
        <v>48</v>
      </c>
      <c r="I81" s="14" t="s">
        <v>76</v>
      </c>
      <c r="J81" s="2" t="s">
        <v>77</v>
      </c>
      <c r="K81" s="17" t="s">
        <v>278</v>
      </c>
      <c r="L81" s="17" t="s">
        <v>254</v>
      </c>
      <c r="M81" s="8">
        <v>5600</v>
      </c>
      <c r="N81" s="8">
        <f t="shared" si="2"/>
        <v>1120</v>
      </c>
      <c r="O81" s="79">
        <f t="shared" si="3"/>
        <v>6720</v>
      </c>
      <c r="P81" s="2" t="s">
        <v>78</v>
      </c>
      <c r="Q81" s="6" t="s">
        <v>3</v>
      </c>
      <c r="R81" s="13" t="s">
        <v>368</v>
      </c>
      <c r="S81" s="12"/>
      <c r="T81" s="2"/>
      <c r="U81" s="2" t="s">
        <v>266</v>
      </c>
      <c r="V81" s="2"/>
      <c r="W81" s="2"/>
      <c r="X81" s="2"/>
      <c r="Y81" s="2"/>
      <c r="Z81" s="2"/>
      <c r="AA81" s="7"/>
      <c r="AB81" s="2"/>
      <c r="AC81" s="10"/>
      <c r="AD81" s="9"/>
      <c r="AE81" s="2"/>
    </row>
    <row r="82" spans="2:31" ht="65" x14ac:dyDescent="0.15">
      <c r="B82" s="22" t="s">
        <v>207</v>
      </c>
      <c r="C82" s="4" t="s">
        <v>41</v>
      </c>
      <c r="D82" s="4" t="s">
        <v>224</v>
      </c>
      <c r="E82" s="5" t="s">
        <v>126</v>
      </c>
      <c r="F82" s="5" t="s">
        <v>355</v>
      </c>
      <c r="G82" s="75">
        <v>44316</v>
      </c>
      <c r="H82" s="36" t="s">
        <v>48</v>
      </c>
      <c r="I82" s="14" t="s">
        <v>76</v>
      </c>
      <c r="J82" s="2" t="s">
        <v>77</v>
      </c>
      <c r="K82" s="17" t="s">
        <v>278</v>
      </c>
      <c r="L82" s="17" t="s">
        <v>254</v>
      </c>
      <c r="M82" s="8">
        <v>5600</v>
      </c>
      <c r="N82" s="8">
        <f t="shared" si="2"/>
        <v>1120</v>
      </c>
      <c r="O82" s="79">
        <f t="shared" si="3"/>
        <v>6720</v>
      </c>
      <c r="P82" s="2" t="s">
        <v>78</v>
      </c>
      <c r="Q82" s="6" t="s">
        <v>3</v>
      </c>
      <c r="R82" s="13" t="s">
        <v>368</v>
      </c>
      <c r="S82" s="12"/>
      <c r="T82" s="2"/>
      <c r="U82" s="2" t="s">
        <v>266</v>
      </c>
      <c r="V82" s="2"/>
      <c r="W82" s="2"/>
      <c r="X82" s="2"/>
      <c r="Y82" s="2"/>
      <c r="Z82" s="2"/>
      <c r="AA82" s="7"/>
      <c r="AB82" s="2"/>
      <c r="AC82" s="10"/>
      <c r="AD82" s="9"/>
      <c r="AE82" s="2"/>
    </row>
    <row r="83" spans="2:31" ht="78" x14ac:dyDescent="0.15">
      <c r="B83" s="22" t="s">
        <v>208</v>
      </c>
      <c r="C83" s="4" t="s">
        <v>41</v>
      </c>
      <c r="D83" s="4" t="s">
        <v>225</v>
      </c>
      <c r="E83" s="5" t="s">
        <v>164</v>
      </c>
      <c r="F83" s="5" t="s">
        <v>356</v>
      </c>
      <c r="G83" s="74">
        <v>44196</v>
      </c>
      <c r="H83" s="36" t="s">
        <v>48</v>
      </c>
      <c r="I83" s="14" t="s">
        <v>76</v>
      </c>
      <c r="J83" s="2" t="s">
        <v>77</v>
      </c>
      <c r="K83" s="17" t="s">
        <v>317</v>
      </c>
      <c r="L83" s="17" t="s">
        <v>250</v>
      </c>
      <c r="M83" s="8">
        <v>19000</v>
      </c>
      <c r="N83" s="8">
        <f t="shared" si="2"/>
        <v>3800</v>
      </c>
      <c r="O83" s="79">
        <f t="shared" si="3"/>
        <v>22800</v>
      </c>
      <c r="P83" s="2" t="s">
        <v>78</v>
      </c>
      <c r="Q83" s="6" t="s">
        <v>3</v>
      </c>
      <c r="R83" s="13" t="s">
        <v>368</v>
      </c>
      <c r="S83" s="12"/>
      <c r="T83" s="2"/>
      <c r="U83" s="2" t="s">
        <v>266</v>
      </c>
      <c r="V83" s="2"/>
      <c r="W83" s="2"/>
      <c r="X83" s="2"/>
      <c r="Y83" s="2"/>
      <c r="Z83" s="2"/>
      <c r="AA83" s="7"/>
      <c r="AB83" s="2"/>
      <c r="AC83" s="10"/>
      <c r="AD83" s="9"/>
      <c r="AE83" s="2"/>
    </row>
    <row r="84" spans="2:31" ht="143" x14ac:dyDescent="0.15">
      <c r="B84" s="22" t="s">
        <v>209</v>
      </c>
      <c r="C84" s="4" t="s">
        <v>41</v>
      </c>
      <c r="D84" s="4" t="s">
        <v>226</v>
      </c>
      <c r="E84" s="5" t="s">
        <v>242</v>
      </c>
      <c r="F84" s="5" t="s">
        <v>357</v>
      </c>
      <c r="G84" s="74">
        <v>44196</v>
      </c>
      <c r="H84" s="36" t="s">
        <v>48</v>
      </c>
      <c r="I84" s="14" t="s">
        <v>76</v>
      </c>
      <c r="J84" s="2" t="s">
        <v>77</v>
      </c>
      <c r="K84" s="17" t="s">
        <v>358</v>
      </c>
      <c r="L84" s="17" t="s">
        <v>250</v>
      </c>
      <c r="M84" s="8">
        <v>5500</v>
      </c>
      <c r="N84" s="8">
        <f t="shared" si="2"/>
        <v>1100</v>
      </c>
      <c r="O84" s="79">
        <f t="shared" si="3"/>
        <v>6600</v>
      </c>
      <c r="P84" s="2" t="s">
        <v>78</v>
      </c>
      <c r="Q84" s="6" t="s">
        <v>3</v>
      </c>
      <c r="R84" s="13" t="s">
        <v>368</v>
      </c>
      <c r="S84" s="12"/>
      <c r="T84" s="2"/>
      <c r="U84" s="2" t="s">
        <v>266</v>
      </c>
      <c r="V84" s="2"/>
      <c r="W84" s="2"/>
      <c r="X84" s="2"/>
      <c r="Y84" s="2"/>
      <c r="Z84" s="2"/>
      <c r="AA84" s="7"/>
      <c r="AB84" s="2"/>
      <c r="AC84" s="10"/>
      <c r="AD84" s="9"/>
      <c r="AE84" s="2"/>
    </row>
    <row r="85" spans="2:31" ht="65" x14ac:dyDescent="0.15">
      <c r="B85" s="22" t="s">
        <v>210</v>
      </c>
      <c r="C85" s="4" t="s">
        <v>41</v>
      </c>
      <c r="D85" s="4" t="s">
        <v>221</v>
      </c>
      <c r="E85" s="5" t="s">
        <v>165</v>
      </c>
      <c r="F85" s="5" t="s">
        <v>359</v>
      </c>
      <c r="G85" s="74">
        <v>44196</v>
      </c>
      <c r="H85" s="36" t="s">
        <v>48</v>
      </c>
      <c r="I85" s="14" t="s">
        <v>76</v>
      </c>
      <c r="J85" s="2" t="s">
        <v>77</v>
      </c>
      <c r="K85" s="17" t="s">
        <v>278</v>
      </c>
      <c r="L85" s="17" t="s">
        <v>254</v>
      </c>
      <c r="M85" s="8">
        <v>5600</v>
      </c>
      <c r="N85" s="8">
        <f t="shared" si="2"/>
        <v>1120</v>
      </c>
      <c r="O85" s="79">
        <f t="shared" si="3"/>
        <v>6720</v>
      </c>
      <c r="P85" s="2" t="s">
        <v>78</v>
      </c>
      <c r="Q85" s="6" t="s">
        <v>3</v>
      </c>
      <c r="R85" s="13" t="s">
        <v>368</v>
      </c>
      <c r="S85" s="12"/>
      <c r="T85" s="2"/>
      <c r="U85" s="2" t="s">
        <v>266</v>
      </c>
      <c r="V85" s="2"/>
      <c r="W85" s="2"/>
      <c r="X85" s="2"/>
      <c r="Y85" s="2"/>
      <c r="Z85" s="2"/>
      <c r="AA85" s="7"/>
      <c r="AB85" s="2"/>
      <c r="AC85" s="10"/>
      <c r="AD85" s="9"/>
      <c r="AE85" s="2"/>
    </row>
    <row r="86" spans="2:31" ht="78" x14ac:dyDescent="0.15">
      <c r="B86" s="22" t="s">
        <v>211</v>
      </c>
      <c r="C86" s="4" t="s">
        <v>41</v>
      </c>
      <c r="D86" s="4" t="s">
        <v>221</v>
      </c>
      <c r="E86" s="5" t="s">
        <v>125</v>
      </c>
      <c r="F86" s="5" t="s">
        <v>360</v>
      </c>
      <c r="G86" s="74">
        <v>44196</v>
      </c>
      <c r="H86" s="36" t="s">
        <v>48</v>
      </c>
      <c r="I86" s="14" t="s">
        <v>76</v>
      </c>
      <c r="J86" s="2" t="s">
        <v>77</v>
      </c>
      <c r="K86" s="17" t="s">
        <v>300</v>
      </c>
      <c r="L86" s="17" t="s">
        <v>250</v>
      </c>
      <c r="M86" s="8">
        <v>14600</v>
      </c>
      <c r="N86" s="8">
        <f t="shared" si="2"/>
        <v>2920</v>
      </c>
      <c r="O86" s="79">
        <f t="shared" si="3"/>
        <v>17520</v>
      </c>
      <c r="P86" s="2" t="s">
        <v>78</v>
      </c>
      <c r="Q86" s="6" t="s">
        <v>3</v>
      </c>
      <c r="R86" s="13" t="s">
        <v>368</v>
      </c>
      <c r="S86" s="12"/>
      <c r="T86" s="2"/>
      <c r="U86" s="2" t="s">
        <v>266</v>
      </c>
      <c r="V86" s="2"/>
      <c r="W86" s="2"/>
      <c r="X86" s="2"/>
      <c r="Y86" s="2"/>
      <c r="Z86" s="2"/>
      <c r="AA86" s="7"/>
      <c r="AB86" s="2"/>
      <c r="AC86" s="10"/>
      <c r="AD86" s="9"/>
      <c r="AE86" s="2"/>
    </row>
    <row r="87" spans="2:31" ht="65" x14ac:dyDescent="0.15">
      <c r="B87" s="22" t="s">
        <v>212</v>
      </c>
      <c r="C87" s="4" t="s">
        <v>41</v>
      </c>
      <c r="D87" s="4" t="s">
        <v>221</v>
      </c>
      <c r="E87" s="5" t="s">
        <v>164</v>
      </c>
      <c r="F87" s="5" t="s">
        <v>361</v>
      </c>
      <c r="G87" s="74">
        <v>44196</v>
      </c>
      <c r="H87" s="36" t="s">
        <v>48</v>
      </c>
      <c r="I87" s="14" t="s">
        <v>76</v>
      </c>
      <c r="J87" s="2" t="s">
        <v>77</v>
      </c>
      <c r="K87" s="17" t="s">
        <v>278</v>
      </c>
      <c r="L87" s="17" t="s">
        <v>254</v>
      </c>
      <c r="M87" s="8">
        <v>5600</v>
      </c>
      <c r="N87" s="8">
        <f t="shared" si="2"/>
        <v>1120</v>
      </c>
      <c r="O87" s="79">
        <f t="shared" si="3"/>
        <v>6720</v>
      </c>
      <c r="P87" s="2" t="s">
        <v>78</v>
      </c>
      <c r="Q87" s="6" t="s">
        <v>3</v>
      </c>
      <c r="R87" s="13" t="s">
        <v>368</v>
      </c>
      <c r="S87" s="12"/>
      <c r="T87" s="2"/>
      <c r="U87" s="2" t="s">
        <v>266</v>
      </c>
      <c r="V87" s="2"/>
      <c r="W87" s="2"/>
      <c r="X87" s="2"/>
      <c r="Y87" s="2"/>
      <c r="Z87" s="2"/>
      <c r="AA87" s="7"/>
      <c r="AB87" s="2"/>
      <c r="AC87" s="10"/>
      <c r="AD87" s="9"/>
      <c r="AE87" s="2"/>
    </row>
    <row r="88" spans="2:31" ht="65" x14ac:dyDescent="0.15">
      <c r="B88" s="22" t="s">
        <v>213</v>
      </c>
      <c r="C88" s="4" t="s">
        <v>41</v>
      </c>
      <c r="D88" s="4" t="s">
        <v>221</v>
      </c>
      <c r="E88" s="5" t="s">
        <v>243</v>
      </c>
      <c r="F88" s="5" t="s">
        <v>362</v>
      </c>
      <c r="G88" s="74">
        <v>44196</v>
      </c>
      <c r="H88" s="36" t="s">
        <v>48</v>
      </c>
      <c r="I88" s="14" t="s">
        <v>76</v>
      </c>
      <c r="J88" s="2" t="s">
        <v>77</v>
      </c>
      <c r="K88" s="17" t="s">
        <v>278</v>
      </c>
      <c r="L88" s="17" t="s">
        <v>254</v>
      </c>
      <c r="M88" s="8">
        <v>5600</v>
      </c>
      <c r="N88" s="8">
        <f t="shared" si="2"/>
        <v>1120</v>
      </c>
      <c r="O88" s="79">
        <f t="shared" si="3"/>
        <v>6720</v>
      </c>
      <c r="P88" s="2" t="s">
        <v>78</v>
      </c>
      <c r="Q88" s="6" t="s">
        <v>3</v>
      </c>
      <c r="R88" s="13" t="s">
        <v>368</v>
      </c>
      <c r="S88" s="12"/>
      <c r="T88" s="2"/>
      <c r="U88" s="2" t="s">
        <v>266</v>
      </c>
      <c r="V88" s="2"/>
      <c r="W88" s="2"/>
      <c r="X88" s="2"/>
      <c r="Y88" s="2"/>
      <c r="Z88" s="2"/>
      <c r="AA88" s="7"/>
      <c r="AB88" s="2"/>
      <c r="AC88" s="10"/>
      <c r="AD88" s="9"/>
      <c r="AE88" s="2"/>
    </row>
    <row r="89" spans="2:31" ht="65" x14ac:dyDescent="0.15">
      <c r="B89" s="22" t="s">
        <v>214</v>
      </c>
      <c r="C89" s="4" t="s">
        <v>41</v>
      </c>
      <c r="D89" s="4" t="s">
        <v>221</v>
      </c>
      <c r="E89" s="5" t="s">
        <v>244</v>
      </c>
      <c r="F89" s="5" t="s">
        <v>363</v>
      </c>
      <c r="G89" s="74">
        <v>44196</v>
      </c>
      <c r="H89" s="36" t="s">
        <v>48</v>
      </c>
      <c r="I89" s="14" t="s">
        <v>76</v>
      </c>
      <c r="J89" s="2" t="s">
        <v>77</v>
      </c>
      <c r="K89" s="17" t="s">
        <v>278</v>
      </c>
      <c r="L89" s="17" t="s">
        <v>254</v>
      </c>
      <c r="M89" s="8">
        <v>5600</v>
      </c>
      <c r="N89" s="8">
        <f t="shared" si="2"/>
        <v>1120</v>
      </c>
      <c r="O89" s="79">
        <f t="shared" si="3"/>
        <v>6720</v>
      </c>
      <c r="P89" s="2" t="s">
        <v>78</v>
      </c>
      <c r="Q89" s="6" t="s">
        <v>3</v>
      </c>
      <c r="R89" s="13" t="s">
        <v>368</v>
      </c>
      <c r="S89" s="12"/>
      <c r="T89" s="2"/>
      <c r="U89" s="2" t="s">
        <v>266</v>
      </c>
      <c r="V89" s="2"/>
      <c r="W89" s="2"/>
      <c r="X89" s="2"/>
      <c r="Y89" s="2"/>
      <c r="Z89" s="2"/>
      <c r="AA89" s="7"/>
      <c r="AB89" s="2"/>
      <c r="AC89" s="10"/>
      <c r="AD89" s="9"/>
      <c r="AE89" s="2"/>
    </row>
    <row r="90" spans="2:31" ht="78" x14ac:dyDescent="0.15">
      <c r="B90" s="22" t="s">
        <v>215</v>
      </c>
      <c r="C90" s="4" t="s">
        <v>41</v>
      </c>
      <c r="D90" s="4" t="s">
        <v>227</v>
      </c>
      <c r="E90" s="5" t="s">
        <v>245</v>
      </c>
      <c r="F90" s="5" t="s">
        <v>364</v>
      </c>
      <c r="G90" s="75">
        <v>44286</v>
      </c>
      <c r="H90" s="36" t="s">
        <v>48</v>
      </c>
      <c r="I90" s="14" t="s">
        <v>76</v>
      </c>
      <c r="J90" s="2" t="s">
        <v>77</v>
      </c>
      <c r="K90" s="17" t="s">
        <v>365</v>
      </c>
      <c r="L90" s="17" t="s">
        <v>306</v>
      </c>
      <c r="M90" s="8">
        <v>18500</v>
      </c>
      <c r="N90" s="8">
        <f t="shared" si="2"/>
        <v>3700</v>
      </c>
      <c r="O90" s="79">
        <f t="shared" si="3"/>
        <v>22200</v>
      </c>
      <c r="P90" s="2" t="s">
        <v>78</v>
      </c>
      <c r="Q90" s="6" t="s">
        <v>3</v>
      </c>
      <c r="R90" s="13" t="s">
        <v>368</v>
      </c>
      <c r="S90" s="12"/>
      <c r="T90" s="2"/>
      <c r="U90" s="2" t="s">
        <v>266</v>
      </c>
      <c r="V90" s="2"/>
      <c r="W90" s="2"/>
      <c r="X90" s="2"/>
      <c r="Y90" s="2"/>
      <c r="Z90" s="2"/>
      <c r="AA90" s="7"/>
      <c r="AB90" s="2"/>
      <c r="AC90" s="10"/>
      <c r="AD90" s="9"/>
      <c r="AE90" s="2"/>
    </row>
    <row r="91" spans="2:31" ht="78" x14ac:dyDescent="0.15">
      <c r="B91" s="22" t="s">
        <v>216</v>
      </c>
      <c r="C91" s="4" t="s">
        <v>41</v>
      </c>
      <c r="D91" s="4" t="s">
        <v>228</v>
      </c>
      <c r="E91" s="5" t="s">
        <v>165</v>
      </c>
      <c r="F91" s="5" t="s">
        <v>366</v>
      </c>
      <c r="G91" s="75">
        <v>44228</v>
      </c>
      <c r="H91" s="36" t="s">
        <v>48</v>
      </c>
      <c r="I91" s="14" t="s">
        <v>76</v>
      </c>
      <c r="J91" s="2" t="s">
        <v>77</v>
      </c>
      <c r="K91" s="17" t="s">
        <v>317</v>
      </c>
      <c r="L91" s="17" t="s">
        <v>250</v>
      </c>
      <c r="M91" s="8">
        <v>19000</v>
      </c>
      <c r="N91" s="8">
        <f t="shared" si="2"/>
        <v>3800</v>
      </c>
      <c r="O91" s="79">
        <f t="shared" si="3"/>
        <v>22800</v>
      </c>
      <c r="P91" s="2" t="s">
        <v>78</v>
      </c>
      <c r="Q91" s="6" t="s">
        <v>3</v>
      </c>
      <c r="R91" s="13" t="s">
        <v>368</v>
      </c>
      <c r="S91" s="12"/>
      <c r="T91" s="2"/>
      <c r="U91" s="2" t="s">
        <v>266</v>
      </c>
      <c r="V91" s="2"/>
      <c r="W91" s="2"/>
      <c r="X91" s="2"/>
      <c r="Y91" s="2"/>
      <c r="Z91" s="2"/>
      <c r="AA91" s="7"/>
      <c r="AB91" s="2"/>
      <c r="AC91" s="10"/>
      <c r="AD91" s="9"/>
      <c r="AE91" s="2"/>
    </row>
    <row r="92" spans="2:31" ht="78" x14ac:dyDescent="0.15">
      <c r="B92" s="22" t="s">
        <v>217</v>
      </c>
      <c r="C92" s="4" t="s">
        <v>41</v>
      </c>
      <c r="D92" s="4" t="s">
        <v>228</v>
      </c>
      <c r="E92" s="5" t="s">
        <v>125</v>
      </c>
      <c r="F92" s="5" t="s">
        <v>367</v>
      </c>
      <c r="G92" s="75">
        <v>44228</v>
      </c>
      <c r="H92" s="36" t="s">
        <v>48</v>
      </c>
      <c r="I92" s="14" t="s">
        <v>76</v>
      </c>
      <c r="J92" s="2" t="s">
        <v>77</v>
      </c>
      <c r="K92" s="17" t="s">
        <v>300</v>
      </c>
      <c r="L92" s="17" t="s">
        <v>250</v>
      </c>
      <c r="M92" s="8">
        <v>14600</v>
      </c>
      <c r="N92" s="8">
        <f t="shared" si="2"/>
        <v>2920</v>
      </c>
      <c r="O92" s="79">
        <f t="shared" si="3"/>
        <v>17520</v>
      </c>
      <c r="P92" s="2" t="s">
        <v>78</v>
      </c>
      <c r="Q92" s="6" t="s">
        <v>3</v>
      </c>
      <c r="R92" s="13" t="s">
        <v>368</v>
      </c>
      <c r="S92" s="12"/>
      <c r="T92" s="2"/>
      <c r="U92" s="2" t="s">
        <v>266</v>
      </c>
      <c r="V92" s="2"/>
      <c r="W92" s="2"/>
      <c r="X92" s="2"/>
      <c r="Y92" s="2"/>
      <c r="Z92" s="2"/>
      <c r="AA92" s="7"/>
      <c r="AB92" s="2"/>
      <c r="AC92" s="10"/>
      <c r="AD92" s="9"/>
      <c r="AE92" s="2"/>
    </row>
    <row r="93" spans="2:31" s="57" customFormat="1" x14ac:dyDescent="0.15">
      <c r="B93" s="58" t="s">
        <v>371</v>
      </c>
      <c r="C93" s="58"/>
      <c r="D93" s="58"/>
      <c r="E93" s="68"/>
      <c r="F93" s="68"/>
      <c r="G93" s="58"/>
      <c r="H93" s="61"/>
      <c r="I93" s="61"/>
      <c r="J93" s="69"/>
      <c r="K93" s="69"/>
      <c r="L93" s="69"/>
      <c r="M93" s="70">
        <f>SUM(M7:M92)</f>
        <v>971475</v>
      </c>
      <c r="N93" s="70">
        <f>SUM(N7:N92)</f>
        <v>194295</v>
      </c>
      <c r="O93" s="70">
        <f>SUM(O7:O92)</f>
        <v>1165770</v>
      </c>
      <c r="P93" s="69"/>
      <c r="Q93" s="58"/>
      <c r="R93" s="58"/>
      <c r="S93" s="71"/>
      <c r="T93" s="69"/>
      <c r="U93" s="69"/>
      <c r="V93" s="69"/>
      <c r="W93" s="69"/>
      <c r="X93" s="69"/>
      <c r="Y93" s="69"/>
      <c r="Z93" s="69"/>
      <c r="AA93" s="65"/>
      <c r="AB93" s="69"/>
      <c r="AC93" s="66"/>
      <c r="AD93" s="72"/>
      <c r="AE93" s="69"/>
    </row>
    <row r="94" spans="2:31" x14ac:dyDescent="0.15">
      <c r="B94" s="58" t="s">
        <v>373</v>
      </c>
      <c r="C94" s="58"/>
      <c r="D94" s="58"/>
      <c r="E94" s="59"/>
      <c r="F94" s="59"/>
      <c r="G94" s="30"/>
      <c r="H94" s="60"/>
      <c r="I94" s="61"/>
      <c r="J94" s="62"/>
      <c r="K94" s="62"/>
      <c r="L94" s="62"/>
      <c r="M94" s="63"/>
      <c r="N94" s="63"/>
      <c r="O94" s="70"/>
      <c r="P94" s="62"/>
      <c r="Q94" s="58"/>
      <c r="R94" s="30"/>
      <c r="S94" s="64"/>
      <c r="T94" s="62"/>
      <c r="U94" s="62"/>
      <c r="V94" s="62"/>
      <c r="W94" s="62"/>
      <c r="X94" s="62"/>
      <c r="Y94" s="62"/>
      <c r="Z94" s="62"/>
      <c r="AA94" s="65"/>
      <c r="AB94" s="62"/>
      <c r="AC94" s="66"/>
      <c r="AD94" s="67"/>
      <c r="AE94" s="62"/>
    </row>
    <row r="95" spans="2:31" s="56" customFormat="1" ht="26" x14ac:dyDescent="0.15">
      <c r="B95" s="43" t="s">
        <v>25</v>
      </c>
      <c r="C95" s="44" t="s">
        <v>369</v>
      </c>
      <c r="D95" s="44"/>
      <c r="E95" s="45" t="s">
        <v>46</v>
      </c>
      <c r="F95" s="45" t="s">
        <v>43</v>
      </c>
      <c r="G95" s="46" t="s">
        <v>0</v>
      </c>
      <c r="H95" s="46" t="s">
        <v>370</v>
      </c>
      <c r="I95" s="47" t="s">
        <v>76</v>
      </c>
      <c r="J95" s="48" t="s">
        <v>77</v>
      </c>
      <c r="K95" s="48" t="s">
        <v>53</v>
      </c>
      <c r="L95" s="48" t="s">
        <v>55</v>
      </c>
      <c r="M95" s="49">
        <v>0</v>
      </c>
      <c r="N95" s="50">
        <f t="shared" ref="N95" si="4">M95*0.2</f>
        <v>0</v>
      </c>
      <c r="O95" s="80">
        <f t="shared" ref="O95" si="5">M95+N95</f>
        <v>0</v>
      </c>
      <c r="P95" s="48" t="s">
        <v>78</v>
      </c>
      <c r="Q95" s="51" t="s">
        <v>1</v>
      </c>
      <c r="R95" s="52" t="s">
        <v>79</v>
      </c>
      <c r="S95" s="53" t="s">
        <v>0</v>
      </c>
      <c r="T95" s="48"/>
      <c r="U95" s="48"/>
      <c r="V95" s="48"/>
      <c r="W95" s="48"/>
      <c r="X95" s="48" t="s">
        <v>80</v>
      </c>
      <c r="Y95" s="48" t="s">
        <v>81</v>
      </c>
      <c r="Z95" s="48" t="s">
        <v>82</v>
      </c>
      <c r="AA95" s="54" t="s">
        <v>6</v>
      </c>
      <c r="AB95" s="48"/>
      <c r="AC95" s="44" t="s">
        <v>5</v>
      </c>
      <c r="AD95" s="55">
        <v>0</v>
      </c>
      <c r="AE95" s="48"/>
    </row>
    <row r="96" spans="2:31" s="56" customFormat="1" ht="26" x14ac:dyDescent="0.15">
      <c r="B96" s="43" t="s">
        <v>25</v>
      </c>
      <c r="C96" s="44" t="s">
        <v>369</v>
      </c>
      <c r="D96" s="44"/>
      <c r="E96" s="45" t="s">
        <v>46</v>
      </c>
      <c r="F96" s="45" t="s">
        <v>43</v>
      </c>
      <c r="G96" s="46" t="s">
        <v>0</v>
      </c>
      <c r="H96" s="46" t="s">
        <v>370</v>
      </c>
      <c r="I96" s="47" t="s">
        <v>76</v>
      </c>
      <c r="J96" s="48" t="s">
        <v>77</v>
      </c>
      <c r="K96" s="48" t="s">
        <v>53</v>
      </c>
      <c r="L96" s="48" t="s">
        <v>55</v>
      </c>
      <c r="M96" s="49">
        <v>0</v>
      </c>
      <c r="N96" s="50">
        <f t="shared" ref="N96:N97" si="6">M96*0.2</f>
        <v>0</v>
      </c>
      <c r="O96" s="80">
        <f t="shared" ref="O96:O97" si="7">M96+N96</f>
        <v>0</v>
      </c>
      <c r="P96" s="48" t="s">
        <v>78</v>
      </c>
      <c r="Q96" s="51" t="s">
        <v>2</v>
      </c>
      <c r="R96" s="52" t="s">
        <v>79</v>
      </c>
      <c r="S96" s="53" t="s">
        <v>0</v>
      </c>
      <c r="T96" s="48"/>
      <c r="U96" s="48"/>
      <c r="V96" s="48"/>
      <c r="W96" s="48"/>
      <c r="X96" s="48" t="s">
        <v>80</v>
      </c>
      <c r="Y96" s="48" t="s">
        <v>81</v>
      </c>
      <c r="Z96" s="48" t="s">
        <v>82</v>
      </c>
      <c r="AA96" s="54" t="s">
        <v>6</v>
      </c>
      <c r="AB96" s="48"/>
      <c r="AC96" s="44" t="s">
        <v>5</v>
      </c>
      <c r="AD96" s="55">
        <v>0</v>
      </c>
      <c r="AE96" s="48"/>
    </row>
    <row r="97" spans="2:31" s="56" customFormat="1" ht="26" x14ac:dyDescent="0.15">
      <c r="B97" s="43" t="s">
        <v>25</v>
      </c>
      <c r="C97" s="44" t="s">
        <v>369</v>
      </c>
      <c r="D97" s="44"/>
      <c r="E97" s="45" t="s">
        <v>46</v>
      </c>
      <c r="F97" s="45" t="s">
        <v>43</v>
      </c>
      <c r="G97" s="46" t="s">
        <v>0</v>
      </c>
      <c r="H97" s="46" t="s">
        <v>370</v>
      </c>
      <c r="I97" s="47" t="s">
        <v>76</v>
      </c>
      <c r="J97" s="48" t="s">
        <v>77</v>
      </c>
      <c r="K97" s="48" t="s">
        <v>53</v>
      </c>
      <c r="L97" s="48" t="s">
        <v>55</v>
      </c>
      <c r="M97" s="49">
        <v>0</v>
      </c>
      <c r="N97" s="50">
        <f t="shared" si="6"/>
        <v>0</v>
      </c>
      <c r="O97" s="80">
        <f t="shared" si="7"/>
        <v>0</v>
      </c>
      <c r="P97" s="48" t="s">
        <v>78</v>
      </c>
      <c r="Q97" s="47" t="s">
        <v>3</v>
      </c>
      <c r="R97" s="52" t="s">
        <v>79</v>
      </c>
      <c r="S97" s="53" t="s">
        <v>0</v>
      </c>
      <c r="T97" s="48"/>
      <c r="U97" s="48"/>
      <c r="V97" s="48"/>
      <c r="W97" s="48"/>
      <c r="X97" s="48" t="s">
        <v>80</v>
      </c>
      <c r="Y97" s="48" t="s">
        <v>81</v>
      </c>
      <c r="Z97" s="48" t="s">
        <v>82</v>
      </c>
      <c r="AA97" s="54" t="s">
        <v>6</v>
      </c>
      <c r="AB97" s="48"/>
      <c r="AC97" s="44" t="s">
        <v>5</v>
      </c>
      <c r="AD97" s="55">
        <v>0</v>
      </c>
      <c r="AE97" s="48"/>
    </row>
    <row r="98" spans="2:31" x14ac:dyDescent="0.15">
      <c r="I98" s="15"/>
    </row>
    <row r="99" spans="2:31" x14ac:dyDescent="0.15">
      <c r="I99" s="15"/>
    </row>
    <row r="100" spans="2:31" x14ac:dyDescent="0.15">
      <c r="I100" s="15"/>
    </row>
    <row r="101" spans="2:31" x14ac:dyDescent="0.15">
      <c r="I101" s="15"/>
    </row>
    <row r="102" spans="2:31" x14ac:dyDescent="0.15">
      <c r="I102" s="15"/>
    </row>
    <row r="103" spans="2:31" x14ac:dyDescent="0.15">
      <c r="I103" s="15"/>
    </row>
    <row r="104" spans="2:31" x14ac:dyDescent="0.15">
      <c r="I104" s="15"/>
      <c r="AD104" s="31"/>
      <c r="AE104" s="31"/>
    </row>
    <row r="105" spans="2:31" x14ac:dyDescent="0.15">
      <c r="I105" s="15"/>
      <c r="AD105" s="31"/>
      <c r="AE105" s="31"/>
    </row>
    <row r="106" spans="2:31" x14ac:dyDescent="0.15">
      <c r="AD106" s="31"/>
      <c r="AE106" s="31"/>
    </row>
    <row r="107" spans="2:31" x14ac:dyDescent="0.15">
      <c r="AD107" s="31"/>
      <c r="AE107" s="31"/>
    </row>
    <row r="108" spans="2:31" x14ac:dyDescent="0.15">
      <c r="AD108" s="31"/>
      <c r="AE108" s="31"/>
    </row>
    <row r="109" spans="2:31" x14ac:dyDescent="0.15">
      <c r="AD109" s="31"/>
      <c r="AE109" s="31"/>
    </row>
    <row r="110" spans="2:31" x14ac:dyDescent="0.15">
      <c r="AD110" s="31"/>
      <c r="AE110" s="31"/>
    </row>
    <row r="111" spans="2:31" x14ac:dyDescent="0.15">
      <c r="AD111" s="31"/>
      <c r="AE111" s="31"/>
    </row>
    <row r="112" spans="2:31" x14ac:dyDescent="0.15">
      <c r="AD112" s="31"/>
      <c r="AE112" s="31"/>
    </row>
    <row r="113" s="31" customFormat="1" x14ac:dyDescent="0.15"/>
    <row r="114" s="31" customFormat="1" x14ac:dyDescent="0.15"/>
    <row r="115" s="31" customFormat="1" x14ac:dyDescent="0.15"/>
    <row r="116" s="31" customFormat="1" x14ac:dyDescent="0.15"/>
    <row r="117" s="31" customFormat="1" x14ac:dyDescent="0.15"/>
    <row r="118" s="31" customFormat="1" x14ac:dyDescent="0.15"/>
    <row r="119" s="31" customFormat="1" x14ac:dyDescent="0.15"/>
    <row r="120" s="31" customFormat="1" x14ac:dyDescent="0.15"/>
    <row r="121" s="31" customFormat="1" x14ac:dyDescent="0.15"/>
    <row r="122" s="31" customFormat="1" x14ac:dyDescent="0.15"/>
    <row r="123" s="31" customFormat="1" x14ac:dyDescent="0.15"/>
    <row r="124" s="31" customFormat="1" x14ac:dyDescent="0.15"/>
    <row r="125" s="31" customFormat="1" x14ac:dyDescent="0.15"/>
    <row r="126" s="31" customFormat="1" x14ac:dyDescent="0.15"/>
    <row r="127" s="31" customFormat="1" x14ac:dyDescent="0.15"/>
    <row r="128" s="31" customFormat="1" x14ac:dyDescent="0.15"/>
    <row r="129" s="31" customFormat="1" x14ac:dyDescent="0.15"/>
    <row r="130" s="31" customFormat="1" x14ac:dyDescent="0.15"/>
    <row r="131" s="31" customFormat="1" x14ac:dyDescent="0.15"/>
    <row r="132" s="31" customFormat="1" x14ac:dyDescent="0.15"/>
    <row r="133" s="31" customFormat="1" x14ac:dyDescent="0.15"/>
    <row r="134" s="31" customFormat="1" x14ac:dyDescent="0.15"/>
    <row r="135" s="31" customFormat="1" x14ac:dyDescent="0.15"/>
    <row r="136" s="31" customFormat="1" x14ac:dyDescent="0.15"/>
    <row r="137" s="31" customFormat="1" x14ac:dyDescent="0.15"/>
    <row r="138" s="31" customFormat="1" x14ac:dyDescent="0.15"/>
    <row r="139" s="31" customFormat="1" x14ac:dyDescent="0.15"/>
    <row r="140" s="31" customFormat="1" x14ac:dyDescent="0.15"/>
    <row r="141" s="31" customFormat="1" x14ac:dyDescent="0.15"/>
    <row r="142" s="31" customFormat="1" x14ac:dyDescent="0.15"/>
    <row r="143" s="31" customFormat="1" x14ac:dyDescent="0.15"/>
    <row r="144" s="31" customFormat="1" x14ac:dyDescent="0.15"/>
    <row r="145" s="31" customFormat="1" x14ac:dyDescent="0.15"/>
    <row r="146" s="31" customFormat="1" x14ac:dyDescent="0.15"/>
    <row r="147" s="31" customFormat="1" x14ac:dyDescent="0.15"/>
    <row r="148" s="31" customFormat="1" x14ac:dyDescent="0.15"/>
    <row r="149" s="31" customFormat="1" x14ac:dyDescent="0.15"/>
    <row r="150" s="31" customFormat="1" x14ac:dyDescent="0.15"/>
    <row r="151" s="31" customFormat="1" x14ac:dyDescent="0.15"/>
    <row r="152" s="31" customFormat="1" x14ac:dyDescent="0.15"/>
    <row r="153" s="31" customFormat="1" x14ac:dyDescent="0.15"/>
    <row r="154" s="31" customFormat="1" x14ac:dyDescent="0.15"/>
    <row r="155" s="31" customFormat="1" x14ac:dyDescent="0.15"/>
    <row r="156" s="31" customFormat="1" x14ac:dyDescent="0.15"/>
    <row r="157" s="31" customFormat="1" x14ac:dyDescent="0.15"/>
    <row r="158" s="31" customFormat="1" x14ac:dyDescent="0.15"/>
    <row r="159" s="31" customFormat="1" x14ac:dyDescent="0.15"/>
    <row r="160" s="31" customFormat="1" x14ac:dyDescent="0.15"/>
    <row r="161" s="31" customFormat="1" x14ac:dyDescent="0.15"/>
    <row r="162" s="31" customFormat="1" x14ac:dyDescent="0.15"/>
    <row r="163" s="31" customFormat="1" x14ac:dyDescent="0.15"/>
    <row r="164" s="31" customFormat="1" x14ac:dyDescent="0.15"/>
    <row r="165" s="31" customFormat="1" x14ac:dyDescent="0.15"/>
    <row r="166" s="31" customFormat="1" x14ac:dyDescent="0.15"/>
    <row r="167" s="31" customFormat="1" x14ac:dyDescent="0.15"/>
    <row r="168" s="31" customFormat="1" x14ac:dyDescent="0.15"/>
    <row r="169" s="31" customFormat="1" x14ac:dyDescent="0.15"/>
    <row r="170" s="31" customFormat="1" x14ac:dyDescent="0.15"/>
    <row r="171" s="31" customFormat="1" x14ac:dyDescent="0.15"/>
    <row r="172" s="31" customFormat="1" x14ac:dyDescent="0.15"/>
    <row r="173" s="31" customFormat="1" x14ac:dyDescent="0.15"/>
    <row r="174" s="31" customFormat="1" x14ac:dyDescent="0.15"/>
    <row r="175" s="31" customFormat="1" x14ac:dyDescent="0.15"/>
    <row r="176" s="31" customFormat="1" x14ac:dyDescent="0.15"/>
    <row r="177" s="31" customFormat="1" x14ac:dyDescent="0.15"/>
    <row r="178" s="31" customFormat="1" x14ac:dyDescent="0.15"/>
    <row r="179" s="31" customFormat="1" x14ac:dyDescent="0.15"/>
    <row r="180" s="31" customFormat="1" x14ac:dyDescent="0.15"/>
    <row r="181" s="31" customFormat="1" x14ac:dyDescent="0.15"/>
    <row r="182" s="31" customFormat="1" x14ac:dyDescent="0.15"/>
    <row r="183" s="31" customFormat="1" x14ac:dyDescent="0.15"/>
    <row r="184" s="31" customFormat="1" x14ac:dyDescent="0.15"/>
    <row r="185" s="31" customFormat="1" x14ac:dyDescent="0.15"/>
    <row r="186" s="31" customFormat="1" x14ac:dyDescent="0.15"/>
    <row r="187" s="31" customFormat="1" x14ac:dyDescent="0.15"/>
    <row r="188" s="31" customFormat="1" x14ac:dyDescent="0.15"/>
    <row r="189" s="31" customFormat="1" x14ac:dyDescent="0.15"/>
    <row r="190" s="31" customFormat="1" x14ac:dyDescent="0.15"/>
    <row r="191" s="31" customFormat="1" x14ac:dyDescent="0.15"/>
    <row r="192" s="31" customFormat="1" x14ac:dyDescent="0.15"/>
    <row r="193" s="31" customFormat="1" x14ac:dyDescent="0.15"/>
    <row r="194" s="31" customFormat="1" x14ac:dyDescent="0.15"/>
    <row r="195" s="31" customFormat="1" x14ac:dyDescent="0.15"/>
    <row r="196" s="31" customFormat="1" x14ac:dyDescent="0.15"/>
    <row r="197" s="31" customFormat="1" x14ac:dyDescent="0.15"/>
    <row r="198" s="31" customFormat="1" x14ac:dyDescent="0.15"/>
    <row r="199" s="31" customFormat="1" x14ac:dyDescent="0.15"/>
    <row r="200" s="31" customFormat="1" x14ac:dyDescent="0.15"/>
    <row r="201" s="31" customFormat="1" x14ac:dyDescent="0.15"/>
    <row r="202" s="31" customFormat="1" x14ac:dyDescent="0.15"/>
    <row r="203" s="31" customFormat="1" x14ac:dyDescent="0.15"/>
    <row r="204" s="31" customFormat="1" x14ac:dyDescent="0.15"/>
    <row r="205" s="31" customFormat="1" x14ac:dyDescent="0.15"/>
    <row r="206" s="31" customFormat="1" x14ac:dyDescent="0.15"/>
    <row r="207" s="31" customFormat="1" x14ac:dyDescent="0.15"/>
    <row r="208" s="31" customFormat="1" x14ac:dyDescent="0.15"/>
    <row r="209" s="31" customFormat="1" x14ac:dyDescent="0.15"/>
    <row r="210" s="31" customFormat="1" x14ac:dyDescent="0.15"/>
    <row r="211" s="31" customFormat="1" x14ac:dyDescent="0.15"/>
    <row r="212" s="31" customFormat="1" x14ac:dyDescent="0.15"/>
    <row r="213" s="31" customFormat="1" x14ac:dyDescent="0.15"/>
    <row r="214" s="31" customFormat="1" x14ac:dyDescent="0.15"/>
    <row r="215" s="31" customFormat="1" x14ac:dyDescent="0.15"/>
    <row r="216" s="31" customFormat="1" x14ac:dyDescent="0.15"/>
    <row r="217" s="31" customFormat="1" x14ac:dyDescent="0.15"/>
    <row r="218" s="31" customFormat="1" x14ac:dyDescent="0.15"/>
    <row r="219" s="31" customFormat="1" x14ac:dyDescent="0.15"/>
    <row r="220" s="31" customFormat="1" x14ac:dyDescent="0.15"/>
    <row r="221" s="31" customFormat="1" x14ac:dyDescent="0.15"/>
    <row r="222" s="31" customFormat="1" x14ac:dyDescent="0.15"/>
    <row r="223" s="31" customFormat="1" x14ac:dyDescent="0.15"/>
    <row r="224" s="31" customFormat="1" x14ac:dyDescent="0.15"/>
    <row r="225" s="31" customFormat="1" x14ac:dyDescent="0.15"/>
    <row r="226" s="31" customFormat="1" x14ac:dyDescent="0.15"/>
    <row r="227" s="31" customFormat="1" x14ac:dyDescent="0.15"/>
    <row r="228" s="31" customFormat="1" x14ac:dyDescent="0.15"/>
    <row r="229" s="31" customFormat="1" x14ac:dyDescent="0.15"/>
    <row r="230" s="31" customFormat="1" x14ac:dyDescent="0.15"/>
    <row r="231" s="31" customFormat="1" x14ac:dyDescent="0.15"/>
    <row r="232" s="31" customFormat="1" x14ac:dyDescent="0.15"/>
    <row r="233" s="31" customFormat="1" x14ac:dyDescent="0.15"/>
    <row r="234" s="31" customFormat="1" x14ac:dyDescent="0.15"/>
    <row r="235" s="31" customFormat="1" x14ac:dyDescent="0.15"/>
    <row r="236" s="31" customFormat="1" x14ac:dyDescent="0.15"/>
    <row r="237" s="31" customFormat="1" x14ac:dyDescent="0.15"/>
    <row r="238" s="31" customFormat="1" x14ac:dyDescent="0.15"/>
    <row r="239" s="31" customFormat="1" x14ac:dyDescent="0.15"/>
    <row r="240" s="31" customFormat="1" x14ac:dyDescent="0.15"/>
    <row r="241" s="31" customFormat="1" x14ac:dyDescent="0.15"/>
    <row r="242" s="31" customFormat="1" x14ac:dyDescent="0.15"/>
    <row r="243" s="31" customFormat="1" x14ac:dyDescent="0.15"/>
    <row r="244" s="31" customFormat="1" x14ac:dyDescent="0.15"/>
    <row r="245" s="31" customFormat="1" x14ac:dyDescent="0.15"/>
    <row r="246" s="31" customFormat="1" x14ac:dyDescent="0.15"/>
    <row r="247" s="31" customFormat="1" x14ac:dyDescent="0.15"/>
    <row r="248" s="31" customFormat="1" x14ac:dyDescent="0.15"/>
    <row r="249" s="31" customFormat="1" x14ac:dyDescent="0.15"/>
    <row r="250" s="31" customFormat="1" x14ac:dyDescent="0.15"/>
    <row r="251" s="31" customFormat="1" x14ac:dyDescent="0.15"/>
    <row r="252" s="31" customFormat="1" x14ac:dyDescent="0.15"/>
    <row r="253" s="31" customFormat="1" x14ac:dyDescent="0.15"/>
    <row r="254" s="31" customFormat="1" x14ac:dyDescent="0.15"/>
    <row r="255" s="31" customFormat="1" x14ac:dyDescent="0.15"/>
    <row r="256" s="31" customFormat="1" x14ac:dyDescent="0.15"/>
    <row r="257" s="31" customFormat="1" x14ac:dyDescent="0.15"/>
    <row r="258" s="31" customFormat="1" x14ac:dyDescent="0.15"/>
    <row r="259" s="31" customFormat="1" x14ac:dyDescent="0.15"/>
    <row r="260" s="31" customFormat="1" x14ac:dyDescent="0.15"/>
    <row r="261" s="31" customFormat="1" x14ac:dyDescent="0.15"/>
    <row r="262" s="31" customFormat="1" x14ac:dyDescent="0.15"/>
    <row r="263" s="31" customFormat="1" x14ac:dyDescent="0.15"/>
    <row r="264" s="31" customFormat="1" x14ac:dyDescent="0.15"/>
    <row r="265" s="31" customFormat="1" x14ac:dyDescent="0.15"/>
    <row r="266" s="31" customFormat="1" x14ac:dyDescent="0.15"/>
    <row r="267" s="31" customFormat="1" x14ac:dyDescent="0.15"/>
    <row r="268" s="31" customFormat="1" x14ac:dyDescent="0.15"/>
    <row r="269" s="31" customFormat="1" x14ac:dyDescent="0.15"/>
    <row r="270" s="31" customFormat="1" x14ac:dyDescent="0.15"/>
    <row r="271" s="31" customFormat="1" x14ac:dyDescent="0.15"/>
    <row r="272" s="31" customFormat="1" x14ac:dyDescent="0.15"/>
    <row r="273" s="31" customFormat="1" x14ac:dyDescent="0.15"/>
    <row r="274" s="31" customFormat="1" x14ac:dyDescent="0.15"/>
    <row r="275" s="31" customFormat="1" x14ac:dyDescent="0.15"/>
    <row r="276" s="31" customFormat="1" x14ac:dyDescent="0.15"/>
    <row r="277" s="31" customFormat="1" x14ac:dyDescent="0.15"/>
    <row r="278" s="31" customFormat="1" x14ac:dyDescent="0.15"/>
    <row r="279" s="31" customFormat="1" x14ac:dyDescent="0.15"/>
    <row r="280" s="31" customFormat="1" x14ac:dyDescent="0.15"/>
    <row r="281" s="31" customFormat="1" x14ac:dyDescent="0.15"/>
    <row r="282" s="31" customFormat="1" x14ac:dyDescent="0.15"/>
    <row r="283" s="31" customFormat="1" x14ac:dyDescent="0.15"/>
    <row r="284" s="31" customFormat="1" x14ac:dyDescent="0.15"/>
    <row r="285" s="31" customFormat="1" x14ac:dyDescent="0.15"/>
    <row r="286" s="31" customFormat="1" x14ac:dyDescent="0.15"/>
    <row r="287" s="31" customFormat="1" x14ac:dyDescent="0.15"/>
    <row r="288" s="31" customFormat="1" x14ac:dyDescent="0.15"/>
    <row r="289" s="31" customFormat="1" x14ac:dyDescent="0.15"/>
    <row r="290" s="31" customFormat="1" x14ac:dyDescent="0.15"/>
    <row r="291" s="31" customFormat="1" x14ac:dyDescent="0.15"/>
    <row r="292" s="31" customFormat="1" x14ac:dyDescent="0.15"/>
    <row r="293" s="31" customFormat="1" x14ac:dyDescent="0.15"/>
    <row r="294" s="31" customFormat="1" x14ac:dyDescent="0.15"/>
    <row r="295" s="31" customFormat="1" x14ac:dyDescent="0.15"/>
    <row r="296" s="31" customFormat="1" x14ac:dyDescent="0.15"/>
    <row r="297" s="31" customFormat="1" x14ac:dyDescent="0.15"/>
    <row r="298" s="31" customFormat="1" x14ac:dyDescent="0.15"/>
    <row r="299" s="31" customFormat="1" x14ac:dyDescent="0.15"/>
    <row r="300" s="31" customFormat="1" x14ac:dyDescent="0.15"/>
    <row r="301" s="31" customFormat="1" x14ac:dyDescent="0.15"/>
    <row r="302" s="31" customFormat="1" x14ac:dyDescent="0.15"/>
    <row r="303" s="31" customFormat="1" x14ac:dyDescent="0.15"/>
    <row r="304" s="31" customFormat="1" x14ac:dyDescent="0.15"/>
    <row r="305" s="31" customFormat="1" x14ac:dyDescent="0.15"/>
    <row r="306" s="31" customFormat="1" x14ac:dyDescent="0.15"/>
    <row r="307" s="31" customFormat="1" x14ac:dyDescent="0.15"/>
    <row r="308" s="31" customFormat="1" x14ac:dyDescent="0.15"/>
    <row r="309" s="31" customFormat="1" x14ac:dyDescent="0.15"/>
    <row r="310" s="31" customFormat="1" x14ac:dyDescent="0.15"/>
    <row r="311" s="31" customFormat="1" x14ac:dyDescent="0.15"/>
    <row r="312" s="31" customFormat="1" x14ac:dyDescent="0.15"/>
    <row r="313" s="31" customFormat="1" x14ac:dyDescent="0.15"/>
    <row r="314" s="31" customFormat="1" x14ac:dyDescent="0.15"/>
    <row r="315" s="31" customFormat="1" x14ac:dyDescent="0.15"/>
    <row r="316" s="31" customFormat="1" x14ac:dyDescent="0.15"/>
    <row r="317" s="31" customFormat="1" x14ac:dyDescent="0.15"/>
    <row r="318" s="31" customFormat="1" x14ac:dyDescent="0.15"/>
    <row r="319" s="31" customFormat="1" x14ac:dyDescent="0.15"/>
    <row r="320" s="31" customFormat="1" x14ac:dyDescent="0.15"/>
    <row r="321" s="31" customFormat="1" x14ac:dyDescent="0.15"/>
    <row r="322" s="31" customFormat="1" x14ac:dyDescent="0.15"/>
    <row r="323" s="31" customFormat="1" x14ac:dyDescent="0.15"/>
    <row r="324" s="31" customFormat="1" x14ac:dyDescent="0.15"/>
    <row r="325" s="31" customFormat="1" x14ac:dyDescent="0.15"/>
    <row r="326" s="31" customFormat="1" x14ac:dyDescent="0.15"/>
    <row r="327" s="31" customFormat="1" x14ac:dyDescent="0.15"/>
    <row r="328" s="31" customFormat="1" x14ac:dyDescent="0.15"/>
    <row r="329" s="31" customFormat="1" x14ac:dyDescent="0.15"/>
    <row r="330" s="31" customFormat="1" x14ac:dyDescent="0.15"/>
    <row r="331" s="31" customFormat="1" x14ac:dyDescent="0.15"/>
    <row r="332" s="31" customFormat="1" x14ac:dyDescent="0.15"/>
    <row r="333" s="31" customFormat="1" x14ac:dyDescent="0.15"/>
    <row r="334" s="31" customFormat="1" x14ac:dyDescent="0.15"/>
    <row r="335" s="31" customFormat="1" x14ac:dyDescent="0.15"/>
    <row r="336" s="31" customFormat="1" x14ac:dyDescent="0.15"/>
    <row r="337" s="31" customFormat="1" x14ac:dyDescent="0.15"/>
    <row r="338" s="31" customFormat="1" x14ac:dyDescent="0.15"/>
    <row r="339" s="31" customFormat="1" x14ac:dyDescent="0.15"/>
    <row r="340" s="31" customFormat="1" x14ac:dyDescent="0.15"/>
    <row r="341" s="31" customFormat="1" x14ac:dyDescent="0.15"/>
    <row r="342" s="31" customFormat="1" x14ac:dyDescent="0.15"/>
    <row r="343" s="31" customFormat="1" x14ac:dyDescent="0.15"/>
    <row r="344" s="31" customFormat="1" x14ac:dyDescent="0.15"/>
    <row r="345" s="31" customFormat="1" x14ac:dyDescent="0.15"/>
    <row r="346" s="31" customFormat="1" x14ac:dyDescent="0.15"/>
    <row r="347" s="31" customFormat="1" x14ac:dyDescent="0.15"/>
    <row r="348" s="31" customFormat="1" x14ac:dyDescent="0.15"/>
    <row r="349" s="31" customFormat="1" x14ac:dyDescent="0.15"/>
    <row r="350" s="31" customFormat="1" x14ac:dyDescent="0.15"/>
    <row r="351" s="31" customFormat="1" x14ac:dyDescent="0.15"/>
    <row r="352" s="31" customFormat="1" x14ac:dyDescent="0.15"/>
    <row r="353" s="31" customFormat="1" x14ac:dyDescent="0.15"/>
    <row r="354" s="31" customFormat="1" x14ac:dyDescent="0.15"/>
    <row r="355" s="31" customFormat="1" x14ac:dyDescent="0.15"/>
    <row r="356" s="31" customFormat="1" x14ac:dyDescent="0.15"/>
    <row r="357" s="31" customFormat="1" x14ac:dyDescent="0.15"/>
    <row r="358" s="31" customFormat="1" x14ac:dyDescent="0.15"/>
    <row r="359" s="31" customFormat="1" x14ac:dyDescent="0.15"/>
    <row r="360" s="31" customFormat="1" x14ac:dyDescent="0.15"/>
    <row r="361" s="31" customFormat="1" x14ac:dyDescent="0.15"/>
    <row r="362" s="31" customFormat="1" x14ac:dyDescent="0.15"/>
    <row r="363" s="31" customFormat="1" x14ac:dyDescent="0.15"/>
    <row r="364" s="31" customFormat="1" x14ac:dyDescent="0.15"/>
    <row r="365" s="31" customFormat="1" x14ac:dyDescent="0.15"/>
    <row r="366" s="31" customFormat="1" x14ac:dyDescent="0.15"/>
    <row r="367" s="31" customFormat="1" x14ac:dyDescent="0.15"/>
    <row r="368" s="31" customFormat="1" x14ac:dyDescent="0.15"/>
    <row r="369" s="31" customFormat="1" x14ac:dyDescent="0.15"/>
    <row r="370" s="31" customFormat="1" x14ac:dyDescent="0.15"/>
    <row r="371" s="31" customFormat="1" x14ac:dyDescent="0.15"/>
    <row r="372" s="31" customFormat="1" x14ac:dyDescent="0.15"/>
    <row r="373" s="31" customFormat="1" x14ac:dyDescent="0.15"/>
    <row r="374" s="31" customFormat="1" x14ac:dyDescent="0.15"/>
    <row r="375" s="31" customFormat="1" x14ac:dyDescent="0.15"/>
    <row r="376" s="31" customFormat="1" x14ac:dyDescent="0.15"/>
    <row r="377" s="31" customFormat="1" x14ac:dyDescent="0.15"/>
    <row r="378" s="31" customFormat="1" x14ac:dyDescent="0.15"/>
    <row r="379" s="31" customFormat="1" x14ac:dyDescent="0.15"/>
    <row r="380" s="31" customFormat="1" x14ac:dyDescent="0.15"/>
    <row r="381" s="31" customFormat="1" x14ac:dyDescent="0.15"/>
    <row r="382" s="31" customFormat="1" x14ac:dyDescent="0.15"/>
    <row r="383" s="31" customFormat="1" x14ac:dyDescent="0.15"/>
    <row r="384" s="31" customFormat="1" x14ac:dyDescent="0.15"/>
    <row r="385" s="31" customFormat="1" x14ac:dyDescent="0.15"/>
    <row r="386" s="31" customFormat="1" x14ac:dyDescent="0.15"/>
    <row r="387" s="31" customFormat="1" x14ac:dyDescent="0.15"/>
    <row r="388" s="31" customFormat="1" x14ac:dyDescent="0.15"/>
    <row r="389" s="31" customFormat="1" x14ac:dyDescent="0.15"/>
    <row r="390" s="31" customFormat="1" x14ac:dyDescent="0.15"/>
    <row r="391" s="31" customFormat="1" x14ac:dyDescent="0.15"/>
    <row r="392" s="31" customFormat="1" x14ac:dyDescent="0.15"/>
    <row r="393" s="31" customFormat="1" x14ac:dyDescent="0.15"/>
    <row r="394" s="31" customFormat="1" x14ac:dyDescent="0.15"/>
    <row r="395" s="31" customFormat="1" x14ac:dyDescent="0.15"/>
    <row r="396" s="31" customFormat="1" x14ac:dyDescent="0.15"/>
    <row r="397" s="31" customFormat="1" x14ac:dyDescent="0.15"/>
    <row r="398" s="31" customFormat="1" x14ac:dyDescent="0.15"/>
    <row r="399" s="31" customFormat="1" x14ac:dyDescent="0.15"/>
    <row r="400" s="31" customFormat="1" x14ac:dyDescent="0.15"/>
    <row r="401" s="31" customFormat="1" x14ac:dyDescent="0.15"/>
    <row r="402" s="31" customFormat="1" x14ac:dyDescent="0.15"/>
    <row r="403" s="31" customFormat="1" x14ac:dyDescent="0.15"/>
    <row r="404" s="31" customFormat="1" x14ac:dyDescent="0.15"/>
    <row r="405" s="31" customFormat="1" x14ac:dyDescent="0.15"/>
    <row r="406" s="31" customFormat="1" x14ac:dyDescent="0.15"/>
    <row r="407" s="31" customFormat="1" x14ac:dyDescent="0.15"/>
    <row r="408" s="31" customFormat="1" x14ac:dyDescent="0.15"/>
    <row r="409" s="31" customFormat="1" x14ac:dyDescent="0.15"/>
    <row r="410" s="31" customFormat="1" x14ac:dyDescent="0.15"/>
    <row r="411" s="31" customFormat="1" x14ac:dyDescent="0.15"/>
    <row r="412" s="31" customFormat="1" x14ac:dyDescent="0.15"/>
    <row r="413" s="31" customFormat="1" x14ac:dyDescent="0.15"/>
    <row r="414" s="31" customFormat="1" x14ac:dyDescent="0.15"/>
    <row r="415" s="31" customFormat="1" x14ac:dyDescent="0.15"/>
    <row r="416" s="31" customFormat="1" x14ac:dyDescent="0.15"/>
    <row r="417" s="31" customFormat="1" x14ac:dyDescent="0.15"/>
    <row r="418" s="31" customFormat="1" x14ac:dyDescent="0.15"/>
    <row r="419" s="31" customFormat="1" x14ac:dyDescent="0.15"/>
    <row r="420" s="31" customFormat="1" x14ac:dyDescent="0.15"/>
    <row r="421" s="31" customFormat="1" x14ac:dyDescent="0.15"/>
    <row r="422" s="31" customFormat="1" x14ac:dyDescent="0.15"/>
    <row r="423" s="31" customFormat="1" x14ac:dyDescent="0.15"/>
    <row r="424" s="31" customFormat="1" x14ac:dyDescent="0.15"/>
    <row r="425" s="31" customFormat="1" x14ac:dyDescent="0.15"/>
    <row r="426" s="31" customFormat="1" x14ac:dyDescent="0.15"/>
    <row r="427" s="31" customFormat="1" x14ac:dyDescent="0.15"/>
    <row r="428" s="31" customFormat="1" x14ac:dyDescent="0.15"/>
    <row r="429" s="31" customFormat="1" x14ac:dyDescent="0.15"/>
    <row r="430" s="31" customFormat="1" x14ac:dyDescent="0.15"/>
    <row r="431" s="31" customFormat="1" x14ac:dyDescent="0.15"/>
    <row r="432" s="31" customFormat="1" x14ac:dyDescent="0.15"/>
    <row r="433" s="31" customFormat="1" x14ac:dyDescent="0.15"/>
    <row r="434" s="31" customFormat="1" x14ac:dyDescent="0.15"/>
    <row r="435" s="31" customFormat="1" x14ac:dyDescent="0.15"/>
    <row r="436" s="31" customFormat="1" x14ac:dyDescent="0.15"/>
    <row r="437" s="31" customFormat="1" x14ac:dyDescent="0.15"/>
    <row r="438" s="31" customFormat="1" x14ac:dyDescent="0.15"/>
    <row r="439" s="31" customFormat="1" x14ac:dyDescent="0.15"/>
    <row r="440" s="31" customFormat="1" x14ac:dyDescent="0.15"/>
    <row r="441" s="31" customFormat="1" x14ac:dyDescent="0.15"/>
    <row r="442" s="31" customFormat="1" x14ac:dyDescent="0.15"/>
    <row r="443" s="31" customFormat="1" x14ac:dyDescent="0.15"/>
    <row r="444" s="31" customFormat="1" x14ac:dyDescent="0.15"/>
    <row r="445" s="31" customFormat="1" x14ac:dyDescent="0.15"/>
    <row r="446" s="31" customFormat="1" x14ac:dyDescent="0.15"/>
    <row r="447" s="31" customFormat="1" x14ac:dyDescent="0.15"/>
    <row r="448" s="31" customFormat="1" x14ac:dyDescent="0.15"/>
    <row r="449" s="31" customFormat="1" x14ac:dyDescent="0.15"/>
    <row r="450" s="31" customFormat="1" x14ac:dyDescent="0.15"/>
    <row r="451" s="31" customFormat="1" x14ac:dyDescent="0.15"/>
    <row r="452" s="31" customFormat="1" x14ac:dyDescent="0.15"/>
    <row r="453" s="31" customFormat="1" x14ac:dyDescent="0.15"/>
    <row r="454" s="31" customFormat="1" x14ac:dyDescent="0.15"/>
    <row r="455" s="31" customFormat="1" x14ac:dyDescent="0.15"/>
    <row r="456" s="31" customFormat="1" x14ac:dyDescent="0.15"/>
    <row r="457" s="31" customFormat="1" x14ac:dyDescent="0.15"/>
    <row r="458" s="31" customFormat="1" x14ac:dyDescent="0.15"/>
    <row r="459" s="31" customFormat="1" x14ac:dyDescent="0.15"/>
    <row r="460" s="31" customFormat="1" x14ac:dyDescent="0.15"/>
    <row r="461" s="31" customFormat="1" x14ac:dyDescent="0.15"/>
    <row r="462" s="31" customFormat="1" x14ac:dyDescent="0.15"/>
    <row r="463" s="31" customFormat="1" x14ac:dyDescent="0.15"/>
    <row r="464" s="31" customFormat="1" x14ac:dyDescent="0.15"/>
    <row r="465" s="31" customFormat="1" x14ac:dyDescent="0.15"/>
    <row r="466" s="31" customFormat="1" x14ac:dyDescent="0.15"/>
    <row r="467" s="31" customFormat="1" x14ac:dyDescent="0.15"/>
    <row r="468" s="31" customFormat="1" x14ac:dyDescent="0.15"/>
    <row r="469" s="31" customFormat="1" x14ac:dyDescent="0.15"/>
    <row r="470" s="31" customFormat="1" x14ac:dyDescent="0.15"/>
    <row r="471" s="31" customFormat="1" x14ac:dyDescent="0.15"/>
    <row r="472" s="31" customFormat="1" x14ac:dyDescent="0.15"/>
    <row r="473" s="31" customFormat="1" x14ac:dyDescent="0.15"/>
    <row r="474" s="31" customFormat="1" x14ac:dyDescent="0.15"/>
    <row r="475" s="31" customFormat="1" x14ac:dyDescent="0.15"/>
    <row r="476" s="31" customFormat="1" x14ac:dyDescent="0.15"/>
    <row r="477" s="31" customFormat="1" x14ac:dyDescent="0.15"/>
    <row r="478" s="31" customFormat="1" x14ac:dyDescent="0.15"/>
    <row r="479" s="31" customFormat="1" x14ac:dyDescent="0.15"/>
    <row r="480" s="31" customFormat="1" x14ac:dyDescent="0.15"/>
    <row r="481" s="31" customFormat="1" x14ac:dyDescent="0.15"/>
    <row r="482" s="31" customFormat="1" x14ac:dyDescent="0.15"/>
    <row r="483" s="31" customFormat="1" x14ac:dyDescent="0.15"/>
    <row r="484" s="31" customFormat="1" x14ac:dyDescent="0.15"/>
    <row r="485" s="31" customFormat="1" x14ac:dyDescent="0.15"/>
    <row r="486" s="31" customFormat="1" x14ac:dyDescent="0.15"/>
    <row r="487" s="31" customFormat="1" x14ac:dyDescent="0.15"/>
    <row r="488" s="31" customFormat="1" x14ac:dyDescent="0.15"/>
    <row r="489" s="31" customFormat="1" x14ac:dyDescent="0.15"/>
    <row r="490" s="31" customFormat="1" x14ac:dyDescent="0.15"/>
    <row r="491" s="31" customFormat="1" x14ac:dyDescent="0.15"/>
    <row r="492" s="31" customFormat="1" x14ac:dyDescent="0.15"/>
    <row r="493" s="31" customFormat="1" x14ac:dyDescent="0.15"/>
    <row r="494" s="31" customFormat="1" x14ac:dyDescent="0.15"/>
    <row r="495" s="31" customFormat="1" x14ac:dyDescent="0.15"/>
    <row r="496" s="31" customFormat="1" x14ac:dyDescent="0.15"/>
    <row r="497" s="31" customFormat="1" x14ac:dyDescent="0.15"/>
    <row r="498" s="31" customFormat="1" x14ac:dyDescent="0.15"/>
    <row r="499" s="31" customFormat="1" x14ac:dyDescent="0.15"/>
    <row r="500" s="31" customFormat="1" x14ac:dyDescent="0.15"/>
    <row r="501" s="31" customFormat="1" x14ac:dyDescent="0.15"/>
    <row r="502" s="31" customFormat="1" x14ac:dyDescent="0.15"/>
    <row r="503" s="31" customFormat="1" x14ac:dyDescent="0.15"/>
    <row r="504" s="31" customFormat="1" x14ac:dyDescent="0.15"/>
    <row r="505" s="31" customFormat="1" x14ac:dyDescent="0.15"/>
    <row r="506" s="31" customFormat="1" x14ac:dyDescent="0.15"/>
    <row r="507" s="31" customFormat="1" x14ac:dyDescent="0.15"/>
    <row r="508" s="31" customFormat="1" x14ac:dyDescent="0.15"/>
    <row r="509" s="31" customFormat="1" x14ac:dyDescent="0.15"/>
    <row r="510" s="31" customFormat="1" x14ac:dyDescent="0.15"/>
    <row r="511" s="31" customFormat="1" x14ac:dyDescent="0.15"/>
    <row r="512" s="31" customFormat="1" x14ac:dyDescent="0.15"/>
    <row r="513" s="31" customFormat="1" x14ac:dyDescent="0.15"/>
    <row r="514" s="31" customFormat="1" x14ac:dyDescent="0.15"/>
    <row r="515" s="31" customFormat="1" x14ac:dyDescent="0.15"/>
    <row r="516" s="31" customFormat="1" x14ac:dyDescent="0.15"/>
    <row r="517" s="31" customFormat="1" x14ac:dyDescent="0.15"/>
    <row r="518" s="31" customFormat="1" x14ac:dyDescent="0.15"/>
    <row r="519" s="31" customFormat="1" x14ac:dyDescent="0.15"/>
    <row r="520" s="31" customFormat="1" x14ac:dyDescent="0.15"/>
    <row r="521" s="31" customFormat="1" x14ac:dyDescent="0.15"/>
    <row r="522" s="31" customFormat="1" x14ac:dyDescent="0.15"/>
    <row r="523" s="31" customFormat="1" x14ac:dyDescent="0.15"/>
    <row r="524" s="31" customFormat="1" x14ac:dyDescent="0.15"/>
    <row r="525" s="31" customFormat="1" x14ac:dyDescent="0.15"/>
    <row r="526" s="31" customFormat="1" x14ac:dyDescent="0.15"/>
    <row r="527" s="31" customFormat="1" x14ac:dyDescent="0.15"/>
    <row r="528" s="31" customFormat="1" x14ac:dyDescent="0.15"/>
    <row r="529" s="31" customFormat="1" x14ac:dyDescent="0.15"/>
    <row r="530" s="31" customFormat="1" x14ac:dyDescent="0.15"/>
    <row r="531" s="31" customFormat="1" x14ac:dyDescent="0.15"/>
    <row r="532" s="31" customFormat="1" x14ac:dyDescent="0.15"/>
    <row r="533" s="31" customFormat="1" x14ac:dyDescent="0.15"/>
    <row r="534" s="31" customFormat="1" x14ac:dyDescent="0.15"/>
    <row r="535" s="31" customFormat="1" x14ac:dyDescent="0.15"/>
    <row r="536" s="31" customFormat="1" x14ac:dyDescent="0.15"/>
    <row r="537" s="31" customFormat="1" x14ac:dyDescent="0.15"/>
    <row r="538" s="31" customFormat="1" x14ac:dyDescent="0.15"/>
    <row r="539" s="31" customFormat="1" x14ac:dyDescent="0.15"/>
    <row r="540" s="31" customFormat="1" x14ac:dyDescent="0.15"/>
    <row r="541" s="31" customFormat="1" x14ac:dyDescent="0.15"/>
    <row r="542" s="31" customFormat="1" x14ac:dyDescent="0.15"/>
    <row r="543" s="31" customFormat="1" x14ac:dyDescent="0.15"/>
    <row r="544" s="31" customFormat="1" x14ac:dyDescent="0.15"/>
    <row r="545" s="31" customFormat="1" x14ac:dyDescent="0.15"/>
    <row r="546" s="31" customFormat="1" x14ac:dyDescent="0.15"/>
    <row r="547" s="31" customFormat="1" x14ac:dyDescent="0.15"/>
    <row r="548" s="31" customFormat="1" x14ac:dyDescent="0.15"/>
    <row r="549" s="31" customFormat="1" x14ac:dyDescent="0.15"/>
    <row r="550" s="31" customFormat="1" x14ac:dyDescent="0.15"/>
    <row r="551" s="31" customFormat="1" x14ac:dyDescent="0.15"/>
    <row r="552" s="31" customFormat="1" x14ac:dyDescent="0.15"/>
    <row r="553" s="31" customFormat="1" x14ac:dyDescent="0.15"/>
    <row r="554" s="31" customFormat="1" x14ac:dyDescent="0.15"/>
    <row r="555" s="31" customFormat="1" x14ac:dyDescent="0.15"/>
    <row r="556" s="31" customFormat="1" x14ac:dyDescent="0.15"/>
    <row r="557" s="31" customFormat="1" x14ac:dyDescent="0.15"/>
    <row r="558" s="31" customFormat="1" x14ac:dyDescent="0.15"/>
    <row r="559" s="31" customFormat="1" x14ac:dyDescent="0.15"/>
    <row r="560" s="31" customFormat="1" x14ac:dyDescent="0.15"/>
    <row r="561" s="31" customFormat="1" x14ac:dyDescent="0.15"/>
    <row r="562" s="31" customFormat="1" x14ac:dyDescent="0.15"/>
    <row r="563" s="31" customFormat="1" x14ac:dyDescent="0.15"/>
    <row r="564" s="31" customFormat="1" x14ac:dyDescent="0.15"/>
    <row r="565" s="31" customFormat="1" x14ac:dyDescent="0.15"/>
    <row r="566" s="31" customFormat="1" x14ac:dyDescent="0.15"/>
    <row r="567" s="31" customFormat="1" x14ac:dyDescent="0.15"/>
    <row r="568" s="31" customFormat="1" x14ac:dyDescent="0.15"/>
    <row r="569" s="31" customFormat="1" x14ac:dyDescent="0.15"/>
    <row r="570" s="31" customFormat="1" x14ac:dyDescent="0.15"/>
    <row r="571" s="31" customFormat="1" x14ac:dyDescent="0.15"/>
    <row r="572" s="31" customFormat="1" x14ac:dyDescent="0.15"/>
    <row r="573" s="31" customFormat="1" x14ac:dyDescent="0.15"/>
    <row r="574" s="31" customFormat="1" x14ac:dyDescent="0.15"/>
    <row r="575" s="31" customFormat="1" x14ac:dyDescent="0.15"/>
    <row r="576" s="31" customFormat="1" x14ac:dyDescent="0.15"/>
    <row r="577" s="31" customFormat="1" x14ac:dyDescent="0.15"/>
    <row r="578" s="31" customFormat="1" x14ac:dyDescent="0.15"/>
    <row r="579" s="31" customFormat="1" x14ac:dyDescent="0.15"/>
    <row r="580" s="31" customFormat="1" x14ac:dyDescent="0.15"/>
    <row r="581" s="31" customFormat="1" x14ac:dyDescent="0.15"/>
    <row r="582" s="31" customFormat="1" x14ac:dyDescent="0.15"/>
    <row r="583" s="31" customFormat="1" x14ac:dyDescent="0.15"/>
    <row r="584" s="31" customFormat="1" x14ac:dyDescent="0.15"/>
    <row r="585" s="31" customFormat="1" x14ac:dyDescent="0.15"/>
    <row r="586" s="31" customFormat="1" x14ac:dyDescent="0.15"/>
    <row r="587" s="31" customFormat="1" x14ac:dyDescent="0.15"/>
    <row r="588" s="31" customFormat="1" x14ac:dyDescent="0.15"/>
    <row r="589" s="31" customFormat="1" x14ac:dyDescent="0.15"/>
    <row r="590" s="31" customFormat="1" x14ac:dyDescent="0.15"/>
    <row r="591" s="31" customFormat="1" x14ac:dyDescent="0.15"/>
    <row r="592" s="31" customFormat="1" x14ac:dyDescent="0.15"/>
    <row r="593" s="31" customFormat="1" x14ac:dyDescent="0.15"/>
    <row r="594" s="31" customFormat="1" x14ac:dyDescent="0.15"/>
    <row r="595" s="31" customFormat="1" x14ac:dyDescent="0.15"/>
    <row r="596" s="31" customFormat="1" x14ac:dyDescent="0.15"/>
    <row r="597" s="31" customFormat="1" x14ac:dyDescent="0.15"/>
    <row r="598" s="31" customFormat="1" x14ac:dyDescent="0.15"/>
    <row r="599" s="31" customFormat="1" x14ac:dyDescent="0.15"/>
    <row r="600" s="31" customFormat="1" x14ac:dyDescent="0.15"/>
    <row r="601" s="31" customFormat="1" x14ac:dyDescent="0.15"/>
    <row r="602" s="31" customFormat="1" x14ac:dyDescent="0.15"/>
    <row r="603" s="31" customFormat="1" x14ac:dyDescent="0.15"/>
    <row r="604" s="31" customFormat="1" x14ac:dyDescent="0.15"/>
    <row r="605" s="31" customFormat="1" x14ac:dyDescent="0.15"/>
    <row r="606" s="31" customFormat="1" x14ac:dyDescent="0.15"/>
    <row r="607" s="31" customFormat="1" x14ac:dyDescent="0.15"/>
    <row r="608" s="31" customFormat="1" x14ac:dyDescent="0.15"/>
    <row r="609" s="31" customFormat="1" x14ac:dyDescent="0.15"/>
    <row r="610" s="31" customFormat="1" x14ac:dyDescent="0.15"/>
    <row r="611" s="31" customFormat="1" x14ac:dyDescent="0.15"/>
    <row r="612" s="31" customFormat="1" x14ac:dyDescent="0.15"/>
    <row r="613" s="31" customFormat="1" x14ac:dyDescent="0.15"/>
    <row r="614" s="31" customFormat="1" x14ac:dyDescent="0.15"/>
    <row r="615" s="31" customFormat="1" x14ac:dyDescent="0.15"/>
    <row r="616" s="31" customFormat="1" x14ac:dyDescent="0.15"/>
    <row r="617" s="31" customFormat="1" x14ac:dyDescent="0.15"/>
    <row r="618" s="31" customFormat="1" x14ac:dyDescent="0.15"/>
    <row r="619" s="31" customFormat="1" x14ac:dyDescent="0.15"/>
    <row r="620" s="31" customFormat="1" x14ac:dyDescent="0.15"/>
    <row r="621" s="31" customFormat="1" x14ac:dyDescent="0.15"/>
    <row r="622" s="31" customFormat="1" x14ac:dyDescent="0.15"/>
    <row r="623" s="31" customFormat="1" x14ac:dyDescent="0.15"/>
    <row r="624" s="31" customFormat="1" x14ac:dyDescent="0.15"/>
    <row r="625" s="31" customFormat="1" x14ac:dyDescent="0.15"/>
    <row r="626" s="31" customFormat="1" x14ac:dyDescent="0.15"/>
    <row r="627" s="31" customFormat="1" x14ac:dyDescent="0.15"/>
    <row r="628" s="31" customFormat="1" x14ac:dyDescent="0.15"/>
    <row r="629" s="31" customFormat="1" x14ac:dyDescent="0.15"/>
    <row r="630" s="31" customFormat="1" x14ac:dyDescent="0.15"/>
    <row r="631" s="31" customFormat="1" x14ac:dyDescent="0.15"/>
    <row r="632" s="31" customFormat="1" x14ac:dyDescent="0.15"/>
    <row r="633" s="31" customFormat="1" x14ac:dyDescent="0.15"/>
    <row r="634" s="31" customFormat="1" x14ac:dyDescent="0.15"/>
    <row r="635" s="31" customFormat="1" x14ac:dyDescent="0.15"/>
    <row r="636" s="31" customFormat="1" x14ac:dyDescent="0.15"/>
    <row r="637" s="31" customFormat="1" x14ac:dyDescent="0.15"/>
    <row r="638" s="31" customFormat="1" x14ac:dyDescent="0.15"/>
    <row r="639" s="31" customFormat="1" x14ac:dyDescent="0.15"/>
    <row r="640" s="31" customFormat="1" x14ac:dyDescent="0.15"/>
    <row r="641" s="31" customFormat="1" x14ac:dyDescent="0.15"/>
    <row r="642" s="31" customFormat="1" x14ac:dyDescent="0.15"/>
    <row r="643" s="31" customFormat="1" x14ac:dyDescent="0.15"/>
    <row r="644" s="31" customFormat="1" x14ac:dyDescent="0.15"/>
    <row r="645" s="31" customFormat="1" x14ac:dyDescent="0.15"/>
    <row r="646" s="31" customFormat="1" x14ac:dyDescent="0.15"/>
    <row r="647" s="31" customFormat="1" x14ac:dyDescent="0.15"/>
    <row r="648" s="31" customFormat="1" x14ac:dyDescent="0.15"/>
    <row r="649" s="31" customFormat="1" x14ac:dyDescent="0.15"/>
    <row r="650" s="31" customFormat="1" x14ac:dyDescent="0.15"/>
    <row r="651" s="31" customFormat="1" x14ac:dyDescent="0.15"/>
    <row r="652" s="31" customFormat="1" x14ac:dyDescent="0.15"/>
    <row r="653" s="31" customFormat="1" x14ac:dyDescent="0.15"/>
    <row r="654" s="31" customFormat="1" x14ac:dyDescent="0.15"/>
    <row r="655" s="31" customFormat="1" x14ac:dyDescent="0.15"/>
    <row r="656" s="31" customFormat="1" x14ac:dyDescent="0.15"/>
    <row r="657" s="31" customFormat="1" x14ac:dyDescent="0.15"/>
    <row r="658" s="31" customFormat="1" x14ac:dyDescent="0.15"/>
    <row r="659" s="31" customFormat="1" x14ac:dyDescent="0.15"/>
    <row r="660" s="31" customFormat="1" x14ac:dyDescent="0.15"/>
    <row r="661" s="31" customFormat="1" x14ac:dyDescent="0.15"/>
    <row r="662" s="31" customFormat="1" x14ac:dyDescent="0.15"/>
    <row r="663" s="31" customFormat="1" x14ac:dyDescent="0.15"/>
    <row r="664" s="31" customFormat="1" x14ac:dyDescent="0.15"/>
    <row r="665" s="31" customFormat="1" x14ac:dyDescent="0.15"/>
    <row r="666" s="31" customFormat="1" x14ac:dyDescent="0.15"/>
    <row r="667" s="31" customFormat="1" x14ac:dyDescent="0.15"/>
    <row r="668" s="31" customFormat="1" x14ac:dyDescent="0.15"/>
    <row r="669" s="31" customFormat="1" x14ac:dyDescent="0.15"/>
    <row r="670" s="31" customFormat="1" x14ac:dyDescent="0.15"/>
    <row r="671" s="31" customFormat="1" x14ac:dyDescent="0.15"/>
    <row r="672" s="31" customFormat="1" x14ac:dyDescent="0.15"/>
    <row r="673" s="31" customFormat="1" x14ac:dyDescent="0.15"/>
    <row r="674" s="31" customFormat="1" x14ac:dyDescent="0.15"/>
    <row r="675" s="31" customFormat="1" x14ac:dyDescent="0.15"/>
    <row r="676" s="31" customFormat="1" x14ac:dyDescent="0.15"/>
    <row r="677" s="31" customFormat="1" x14ac:dyDescent="0.15"/>
    <row r="678" s="31" customFormat="1" x14ac:dyDescent="0.15"/>
    <row r="679" s="31" customFormat="1" x14ac:dyDescent="0.15"/>
    <row r="680" s="31" customFormat="1" x14ac:dyDescent="0.15"/>
    <row r="681" s="31" customFormat="1" x14ac:dyDescent="0.15"/>
    <row r="682" s="31" customFormat="1" x14ac:dyDescent="0.15"/>
    <row r="683" s="31" customFormat="1" x14ac:dyDescent="0.15"/>
    <row r="684" s="31" customFormat="1" x14ac:dyDescent="0.15"/>
    <row r="685" s="31" customFormat="1" x14ac:dyDescent="0.15"/>
    <row r="686" s="31" customFormat="1" x14ac:dyDescent="0.15"/>
    <row r="687" s="31" customFormat="1" x14ac:dyDescent="0.15"/>
    <row r="688" s="31" customFormat="1" x14ac:dyDescent="0.15"/>
    <row r="689" s="31" customFormat="1" x14ac:dyDescent="0.15"/>
    <row r="690" s="31" customFormat="1" x14ac:dyDescent="0.15"/>
    <row r="691" s="31" customFormat="1" x14ac:dyDescent="0.15"/>
    <row r="692" s="31" customFormat="1" x14ac:dyDescent="0.15"/>
    <row r="693" s="31" customFormat="1" x14ac:dyDescent="0.15"/>
    <row r="694" s="31" customFormat="1" x14ac:dyDescent="0.15"/>
    <row r="695" s="31" customFormat="1" x14ac:dyDescent="0.15"/>
    <row r="696" s="31" customFormat="1" x14ac:dyDescent="0.15"/>
  </sheetData>
  <mergeCells count="8">
    <mergeCell ref="B2:D2"/>
    <mergeCell ref="R4:S4"/>
    <mergeCell ref="AC4:AE4"/>
    <mergeCell ref="B4:G4"/>
    <mergeCell ref="H4:I4"/>
    <mergeCell ref="AA4:AB4"/>
    <mergeCell ref="J4:P4"/>
    <mergeCell ref="T4:Z4"/>
  </mergeCells>
  <conditionalFormatting sqref="AD98:AD1048576 AA1:AA94 R1:R94 R96:R97 AA96:AA1048576">
    <cfRule type="containsText" dxfId="25" priority="131" operator="containsText" text="ÁNO - DODANÉ">
      <formula>NOT(ISERROR(SEARCH("ÁNO - DODANÉ",R1)))</formula>
    </cfRule>
    <cfRule type="containsText" dxfId="24" priority="132" operator="containsText" text="DODANÉ S VÝHRADOU">
      <formula>NOT(ISERROR(SEARCH("DODANÉ S VÝHRADOU",R1)))</formula>
    </cfRule>
    <cfRule type="containsText" dxfId="23" priority="133" operator="containsText" text="NIE - NEDODANÉ">
      <formula>NOT(ISERROR(SEARCH("NIE - NEDODANÉ",R1)))</formula>
    </cfRule>
  </conditionalFormatting>
  <conditionalFormatting sqref="AD1:AD3 AD5:AD6">
    <cfRule type="containsText" dxfId="22" priority="47" operator="containsText" text="ÁNO - DODANÉ">
      <formula>NOT(ISERROR(SEARCH("ÁNO - DODANÉ",AD1)))</formula>
    </cfRule>
    <cfRule type="containsText" dxfId="21" priority="48" operator="containsText" text="DODANÉ S VÝHRADOU">
      <formula>NOT(ISERROR(SEARCH("DODANÉ S VÝHRADOU",AD1)))</formula>
    </cfRule>
    <cfRule type="containsText" dxfId="20" priority="49" operator="containsText" text="NIE - NEDODANÉ">
      <formula>NOT(ISERROR(SEARCH("NIE - NEDODANÉ",AD1)))</formula>
    </cfRule>
  </conditionalFormatting>
  <conditionalFormatting sqref="Q1 Q3 Q7:Q94 Q96:Q1048576">
    <cfRule type="containsText" dxfId="19" priority="29" operator="containsText" text="C">
      <formula>NOT(ISERROR(SEARCH("C",Q1)))</formula>
    </cfRule>
    <cfRule type="containsText" dxfId="18" priority="30" operator="containsText" text="B">
      <formula>NOT(ISERROR(SEARCH("B",Q1)))</formula>
    </cfRule>
    <cfRule type="containsText" dxfId="17" priority="31" operator="containsText" text="A">
      <formula>NOT(ISERROR(SEARCH("A",Q1)))</formula>
    </cfRule>
  </conditionalFormatting>
  <conditionalFormatting sqref="AC1:AC3 AC5 AC7:AC94 AC96:AC1048576">
    <cfRule type="containsText" dxfId="16" priority="27" operator="containsText" text="NIE">
      <formula>NOT(ISERROR(SEARCH("NIE",AC1)))</formula>
    </cfRule>
    <cfRule type="containsText" dxfId="15" priority="28" operator="containsText" text="ÁNO">
      <formula>NOT(ISERROR(SEARCH("ÁNO",AC1)))</formula>
    </cfRule>
  </conditionalFormatting>
  <conditionalFormatting sqref="R98:R1048576">
    <cfRule type="containsText" dxfId="14" priority="16" operator="containsText" text="ÁNO - DODANÉ">
      <formula>NOT(ISERROR(SEARCH("ÁNO - DODANÉ",R98)))</formula>
    </cfRule>
    <cfRule type="containsText" dxfId="13" priority="17" operator="containsText" text="DODANÉ S VÝHRADOU">
      <formula>NOT(ISERROR(SEARCH("DODANÉ S VÝHRADOU",R98)))</formula>
    </cfRule>
    <cfRule type="containsText" dxfId="12" priority="18" operator="containsText" text="NIE - NEDODANÉ">
      <formula>NOT(ISERROR(SEARCH("NIE - NEDODANÉ",R98)))</formula>
    </cfRule>
  </conditionalFormatting>
  <conditionalFormatting sqref="I1:I5 I7:I94 I96:I1048576">
    <cfRule type="containsText" dxfId="11" priority="11" operator="containsText" text="ÁNO">
      <formula>NOT(ISERROR(SEARCH("ÁNO",I1)))</formula>
    </cfRule>
    <cfRule type="containsText" dxfId="10" priority="12" operator="containsText" text="NIE">
      <formula>NOT(ISERROR(SEARCH("NIE",I1)))</formula>
    </cfRule>
  </conditionalFormatting>
  <conditionalFormatting sqref="R95 AA95">
    <cfRule type="containsText" dxfId="9" priority="8" operator="containsText" text="ÁNO - DODANÉ">
      <formula>NOT(ISERROR(SEARCH("ÁNO - DODANÉ",R95)))</formula>
    </cfRule>
    <cfRule type="containsText" dxfId="8" priority="9" operator="containsText" text="DODANÉ S VÝHRADOU">
      <formula>NOT(ISERROR(SEARCH("DODANÉ S VÝHRADOU",R95)))</formula>
    </cfRule>
    <cfRule type="containsText" dxfId="7" priority="10" operator="containsText" text="NIE - NEDODANÉ">
      <formula>NOT(ISERROR(SEARCH("NIE - NEDODANÉ",R95)))</formula>
    </cfRule>
  </conditionalFormatting>
  <conditionalFormatting sqref="Q95">
    <cfRule type="containsText" dxfId="6" priority="5" operator="containsText" text="C">
      <formula>NOT(ISERROR(SEARCH("C",Q95)))</formula>
    </cfRule>
    <cfRule type="containsText" dxfId="5" priority="6" operator="containsText" text="B">
      <formula>NOT(ISERROR(SEARCH("B",Q95)))</formula>
    </cfRule>
    <cfRule type="containsText" dxfId="4" priority="7" operator="containsText" text="A">
      <formula>NOT(ISERROR(SEARCH("A",Q95)))</formula>
    </cfRule>
  </conditionalFormatting>
  <conditionalFormatting sqref="AC95">
    <cfRule type="containsText" dxfId="3" priority="3" operator="containsText" text="NIE">
      <formula>NOT(ISERROR(SEARCH("NIE",AC95)))</formula>
    </cfRule>
    <cfRule type="containsText" dxfId="2" priority="4" operator="containsText" text="ÁNO">
      <formula>NOT(ISERROR(SEARCH("ÁNO",AC95)))</formula>
    </cfRule>
  </conditionalFormatting>
  <conditionalFormatting sqref="I95">
    <cfRule type="containsText" dxfId="1" priority="1" operator="containsText" text="ÁNO">
      <formula>NOT(ISERROR(SEARCH("ÁNO",I95)))</formula>
    </cfRule>
    <cfRule type="containsText" dxfId="0" priority="2" operator="containsText" text="NIE">
      <formula>NOT(ISERROR(SEARCH("NIE",I95)))</formula>
    </cfRule>
  </conditionalFormatting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VZOR_POZIADAVKY na ROZVOJ_CR</vt:lpstr>
      <vt:lpstr>PRIKLAD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2020-12-20T19:37:33Z</dcterms:created>
  <dcterms:modified xsi:type="dcterms:W3CDTF">2021-02-10T22:24:28Z</dcterms:modified>
  <cp:category/>
</cp:coreProperties>
</file>