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.vicepremier.sk\SIROP\OHMP\oHMP\931\ZÁVEREČNÉ SPRÁVY - PZ a ŽoNFP\ŽoNFP\80\1.kolo\"/>
    </mc:Choice>
  </mc:AlternateContent>
  <bookViews>
    <workbookView xWindow="0" yWindow="0" windowWidth="28800" windowHeight="11700"/>
  </bookViews>
  <sheets>
    <sheet name="Schválené" sheetId="1" r:id="rId1"/>
    <sheet name="neschválené" sheetId="2" r:id="rId2"/>
  </sheets>
  <externalReferences>
    <externalReference r:id="rId3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5" i="1"/>
  <c r="G6" i="1"/>
  <c r="G7" i="1"/>
  <c r="G8" i="1"/>
  <c r="G9" i="1"/>
  <c r="G10" i="1"/>
  <c r="G11" i="1"/>
  <c r="G12" i="1"/>
  <c r="G4" i="1"/>
  <c r="H13" i="1"/>
  <c r="H5" i="1"/>
  <c r="H6" i="1"/>
  <c r="H7" i="1"/>
  <c r="H8" i="1"/>
  <c r="H9" i="1"/>
  <c r="H10" i="1"/>
  <c r="H11" i="1"/>
  <c r="H12" i="1"/>
  <c r="H4" i="1"/>
  <c r="J13" i="1"/>
  <c r="I13" i="1"/>
</calcChain>
</file>

<file path=xl/sharedStrings.xml><?xml version="1.0" encoding="utf-8"?>
<sst xmlns="http://schemas.openxmlformats.org/spreadsheetml/2006/main" count="89" uniqueCount="54">
  <si>
    <t>SCHVÁLENÉ ŽoNFP</t>
  </si>
  <si>
    <t xml:space="preserve">Kolo </t>
  </si>
  <si>
    <t>ITMS</t>
  </si>
  <si>
    <t>Názov projektu</t>
  </si>
  <si>
    <t>Žiadateľ</t>
  </si>
  <si>
    <t>IČO</t>
  </si>
  <si>
    <t>Žiadané COV</t>
  </si>
  <si>
    <t>Schválené COV</t>
  </si>
  <si>
    <t>Schválené NFP</t>
  </si>
  <si>
    <t>Schválené ERDF</t>
  </si>
  <si>
    <t xml:space="preserve">Spolu </t>
  </si>
  <si>
    <t>UMR/RIUS</t>
  </si>
  <si>
    <t>NFP302070BSM7</t>
  </si>
  <si>
    <t>Projektová príprava pre zabezpečenie zlepšenia vzdelávacej infraštruktúry v SOŠ polytechnickej J.A. Baťu, Štefánikova 39, Svit</t>
  </si>
  <si>
    <t>37947541</t>
  </si>
  <si>
    <t>NFP302070BUC5</t>
  </si>
  <si>
    <t>Projektová dokumentácia pre Centrum integrovaných služieb v Tornali</t>
  </si>
  <si>
    <t>00319091</t>
  </si>
  <si>
    <t>NFP302070BUW6</t>
  </si>
  <si>
    <t>Projektová príprava pre zabezpečenie zlepšenia vzdelávacej infraštruktúry v SOŠ technickej, Levočská 40, Stará Ľubovňa</t>
  </si>
  <si>
    <t>17050405</t>
  </si>
  <si>
    <t>NFP302070BVX8</t>
  </si>
  <si>
    <t>Projektová príprava pre zabezpečenie zlepšenia vzdelávacej infraštruktúry v SOŠ technickej, Kukučínova 483/12, Poprad</t>
  </si>
  <si>
    <t>00891541</t>
  </si>
  <si>
    <t>NFP302070BVY3</t>
  </si>
  <si>
    <t>Projektová príprava pre zabezpečenie zlepšenia vzdelávacej infraštruktúry v SOŠ gastronómie a služieb, SDH 3, Prešov</t>
  </si>
  <si>
    <t>17078482</t>
  </si>
  <si>
    <t>NFP302070BVY6</t>
  </si>
  <si>
    <t>Projektová príprava pre zabezpečenie zlepšenia vzdelávacej infraštruktúry v SOŠ technickej, Družstevná 1474/19, Humenné</t>
  </si>
  <si>
    <t>37942484</t>
  </si>
  <si>
    <t>NFP302070BVY8</t>
  </si>
  <si>
    <t>Projektová príprava pre zabezpečenie zlepšenia vzdelávacej infraštruktúry v SOŠ drevárskej, Lúčna 1055, Vranov n. Topľou</t>
  </si>
  <si>
    <t>37942492</t>
  </si>
  <si>
    <t>NFP302070BVZ7</t>
  </si>
  <si>
    <t>Projektová príprava pre zabezpečenie zlepšenia vzdelávacej infraštruktúry v SOŠ polytechnickej a služieb arm. gen. L. Svobodu, Bardejovská 715/18, Svidník</t>
  </si>
  <si>
    <t>00893692</t>
  </si>
  <si>
    <t>NFP302070BVZ9</t>
  </si>
  <si>
    <t>Projektová príprava pre zabezpečenie zlepšenia vzdelávacej infraštruktúry v SOŠ technickej, Volgogradská 1, Prešov</t>
  </si>
  <si>
    <t>00893251</t>
  </si>
  <si>
    <t>Stredná odborná škola Svit</t>
  </si>
  <si>
    <t>Mesto Tornaľa</t>
  </si>
  <si>
    <t>Stredná odborná škola technická, Levočská 40, Stará Ľubovňa</t>
  </si>
  <si>
    <t>Stredná odborná škola technická</t>
  </si>
  <si>
    <t>Stredná odborná škola gastronómie a služieb</t>
  </si>
  <si>
    <t>Stredná odborná škola technická, Družstevná 1474/19, Humenné</t>
  </si>
  <si>
    <t>Stredná odborná škola drevárska</t>
  </si>
  <si>
    <t>Stredná odborná škola polytechnická a služieb arm. gen. L. Svobodu, Bardejovská 715/18, Svidník</t>
  </si>
  <si>
    <t>1.</t>
  </si>
  <si>
    <t>RIUS PO</t>
  </si>
  <si>
    <t>RIUS BB</t>
  </si>
  <si>
    <t>UMR PO</t>
  </si>
  <si>
    <t>NESCHVÁLENÉ ŽoNFP</t>
  </si>
  <si>
    <t>-</t>
  </si>
  <si>
    <t>Výzva: IROP-PO7-SC76-2021-80 - Príprava projektov iniciatívy Catching-up Regions - 1. posudzovacie obdobie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</si>
</sst>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Roboto"/>
    </font>
  </fonts>
  <fills count="7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4" fontId="5" fillId="6" borderId="3" xfId="0" applyNumberFormat="1" applyFont="1" applyFill="1" applyBorder="1" applyAlignment="1" applyProtection="1">
      <alignment horizontal="right" vertical="center" wrapText="1"/>
    </xf>
    <xf numFmtId="4" fontId="3" fillId="5" borderId="2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</cellXfs>
  <cellStyles count="2">
    <cellStyle name="Normálna" xfId="0" builtinId="0"/>
    <cellStyle name="Normáln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Group\Spolocne\Prehlad%20rozhodnuti%20IROP\Prehlad%20rozhodnuti%20o%20ZoN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droj"/>
      <sheetName val="RO"/>
      <sheetName val="Hárok1"/>
      <sheetName val="Hárok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90" zoomScaleNormal="90" workbookViewId="0">
      <selection activeCell="D14" sqref="D14"/>
    </sheetView>
  </sheetViews>
  <sheetFormatPr defaultRowHeight="15"/>
  <cols>
    <col min="1" max="1" width="11.140625" bestFit="1" customWidth="1"/>
    <col min="2" max="2" width="5.42578125" bestFit="1" customWidth="1"/>
    <col min="3" max="3" width="17.140625" bestFit="1" customWidth="1"/>
    <col min="4" max="4" width="39.140625" style="6" customWidth="1"/>
    <col min="5" max="5" width="24" style="6" customWidth="1"/>
    <col min="6" max="6" width="10.140625" bestFit="1" customWidth="1"/>
    <col min="7" max="7" width="13.42578125" bestFit="1" customWidth="1"/>
    <col min="8" max="9" width="12.42578125" customWidth="1"/>
    <col min="10" max="10" width="12.140625" style="6" customWidth="1"/>
  </cols>
  <sheetData>
    <row r="1" spans="1:10" ht="53.25" customHeight="1">
      <c r="A1" s="16" t="s">
        <v>53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1">
      <c r="A2" s="17" t="s">
        <v>0</v>
      </c>
      <c r="B2" s="17"/>
      <c r="C2" s="1"/>
      <c r="D2" s="1"/>
      <c r="E2" s="1"/>
      <c r="F2" s="2"/>
      <c r="G2" s="3"/>
      <c r="H2" s="3"/>
      <c r="I2" s="3"/>
      <c r="J2" s="3"/>
    </row>
    <row r="3" spans="1:10" ht="31.5">
      <c r="A3" s="4" t="s">
        <v>11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63">
      <c r="A4" s="11" t="s">
        <v>48</v>
      </c>
      <c r="B4" s="11" t="s">
        <v>47</v>
      </c>
      <c r="C4" s="11" t="s">
        <v>12</v>
      </c>
      <c r="D4" s="11" t="s">
        <v>13</v>
      </c>
      <c r="E4" s="10" t="s">
        <v>39</v>
      </c>
      <c r="F4" s="11" t="s">
        <v>14</v>
      </c>
      <c r="G4" s="14">
        <f>H4</f>
        <v>35496</v>
      </c>
      <c r="H4" s="14">
        <f>I4/95*100</f>
        <v>35496</v>
      </c>
      <c r="I4" s="13">
        <v>33721.199999999997</v>
      </c>
      <c r="J4" s="13">
        <v>33721.199999999997</v>
      </c>
    </row>
    <row r="5" spans="1:10" ht="31.5">
      <c r="A5" s="11" t="s">
        <v>49</v>
      </c>
      <c r="B5" s="11" t="s">
        <v>47</v>
      </c>
      <c r="C5" s="11" t="s">
        <v>15</v>
      </c>
      <c r="D5" s="11" t="s">
        <v>16</v>
      </c>
      <c r="E5" s="10" t="s">
        <v>40</v>
      </c>
      <c r="F5" s="11" t="s">
        <v>17</v>
      </c>
      <c r="G5" s="14">
        <f t="shared" ref="G5:G12" si="0">H5</f>
        <v>79071.705263157884</v>
      </c>
      <c r="H5" s="14">
        <f t="shared" ref="H5:H12" si="1">I5/95*100</f>
        <v>79071.705263157884</v>
      </c>
      <c r="I5" s="13">
        <v>75118.12</v>
      </c>
      <c r="J5" s="13">
        <v>75118.12</v>
      </c>
    </row>
    <row r="6" spans="1:10" ht="63">
      <c r="A6" s="11" t="s">
        <v>48</v>
      </c>
      <c r="B6" s="11" t="s">
        <v>47</v>
      </c>
      <c r="C6" s="11" t="s">
        <v>18</v>
      </c>
      <c r="D6" s="11" t="s">
        <v>19</v>
      </c>
      <c r="E6" s="10" t="s">
        <v>41</v>
      </c>
      <c r="F6" s="11" t="s">
        <v>20</v>
      </c>
      <c r="G6" s="14">
        <f t="shared" si="0"/>
        <v>29070</v>
      </c>
      <c r="H6" s="14">
        <f t="shared" si="1"/>
        <v>29070</v>
      </c>
      <c r="I6" s="13">
        <v>27616.5</v>
      </c>
      <c r="J6" s="13">
        <v>27616.5</v>
      </c>
    </row>
    <row r="7" spans="1:10" ht="63">
      <c r="A7" s="11" t="s">
        <v>48</v>
      </c>
      <c r="B7" s="11" t="s">
        <v>47</v>
      </c>
      <c r="C7" s="11" t="s">
        <v>21</v>
      </c>
      <c r="D7" s="11" t="s">
        <v>22</v>
      </c>
      <c r="E7" s="10" t="s">
        <v>42</v>
      </c>
      <c r="F7" s="11" t="s">
        <v>23</v>
      </c>
      <c r="G7" s="14">
        <f t="shared" si="0"/>
        <v>23442.999999999996</v>
      </c>
      <c r="H7" s="14">
        <f t="shared" si="1"/>
        <v>23442.999999999996</v>
      </c>
      <c r="I7" s="13">
        <v>22270.85</v>
      </c>
      <c r="J7" s="13">
        <v>22270.85</v>
      </c>
    </row>
    <row r="8" spans="1:10" ht="63">
      <c r="A8" s="11" t="s">
        <v>50</v>
      </c>
      <c r="B8" s="11" t="s">
        <v>47</v>
      </c>
      <c r="C8" s="11" t="s">
        <v>24</v>
      </c>
      <c r="D8" s="11" t="s">
        <v>25</v>
      </c>
      <c r="E8" s="10" t="s">
        <v>43</v>
      </c>
      <c r="F8" s="11" t="s">
        <v>26</v>
      </c>
      <c r="G8" s="14">
        <f t="shared" si="0"/>
        <v>69120</v>
      </c>
      <c r="H8" s="14">
        <f t="shared" si="1"/>
        <v>69120</v>
      </c>
      <c r="I8" s="13">
        <v>65664</v>
      </c>
      <c r="J8" s="13">
        <v>65664</v>
      </c>
    </row>
    <row r="9" spans="1:10" ht="63">
      <c r="A9" s="11" t="s">
        <v>48</v>
      </c>
      <c r="B9" s="11" t="s">
        <v>47</v>
      </c>
      <c r="C9" s="11" t="s">
        <v>27</v>
      </c>
      <c r="D9" s="11" t="s">
        <v>28</v>
      </c>
      <c r="E9" s="10" t="s">
        <v>44</v>
      </c>
      <c r="F9" s="11" t="s">
        <v>29</v>
      </c>
      <c r="G9" s="14">
        <f t="shared" si="0"/>
        <v>12444</v>
      </c>
      <c r="H9" s="14">
        <f t="shared" si="1"/>
        <v>12444</v>
      </c>
      <c r="I9" s="13">
        <v>11821.8</v>
      </c>
      <c r="J9" s="13">
        <v>11821.8</v>
      </c>
    </row>
    <row r="10" spans="1:10" ht="63">
      <c r="A10" s="11" t="s">
        <v>48</v>
      </c>
      <c r="B10" s="11" t="s">
        <v>47</v>
      </c>
      <c r="C10" s="11" t="s">
        <v>30</v>
      </c>
      <c r="D10" s="11" t="s">
        <v>31</v>
      </c>
      <c r="E10" s="10" t="s">
        <v>45</v>
      </c>
      <c r="F10" s="11" t="s">
        <v>32</v>
      </c>
      <c r="G10" s="14">
        <f t="shared" si="0"/>
        <v>29580</v>
      </c>
      <c r="H10" s="14">
        <f t="shared" si="1"/>
        <v>29580</v>
      </c>
      <c r="I10" s="13">
        <v>28101</v>
      </c>
      <c r="J10" s="13">
        <v>28101</v>
      </c>
    </row>
    <row r="11" spans="1:10" ht="63.75">
      <c r="A11" s="11" t="s">
        <v>48</v>
      </c>
      <c r="B11" s="11" t="s">
        <v>47</v>
      </c>
      <c r="C11" s="11" t="s">
        <v>33</v>
      </c>
      <c r="D11" s="11" t="s">
        <v>34</v>
      </c>
      <c r="E11" s="10" t="s">
        <v>46</v>
      </c>
      <c r="F11" s="11" t="s">
        <v>35</v>
      </c>
      <c r="G11" s="14">
        <f t="shared" si="0"/>
        <v>8340</v>
      </c>
      <c r="H11" s="14">
        <f t="shared" si="1"/>
        <v>8340</v>
      </c>
      <c r="I11" s="13">
        <v>7923</v>
      </c>
      <c r="J11" s="13">
        <v>7923</v>
      </c>
    </row>
    <row r="12" spans="1:10" s="7" customFormat="1" ht="45">
      <c r="A12" s="11" t="s">
        <v>50</v>
      </c>
      <c r="B12" s="11" t="s">
        <v>47</v>
      </c>
      <c r="C12" s="12" t="s">
        <v>36</v>
      </c>
      <c r="D12" s="12" t="s">
        <v>37</v>
      </c>
      <c r="E12" s="10" t="s">
        <v>42</v>
      </c>
      <c r="F12" s="12" t="s">
        <v>38</v>
      </c>
      <c r="G12" s="14">
        <f t="shared" si="0"/>
        <v>55002</v>
      </c>
      <c r="H12" s="14">
        <f t="shared" si="1"/>
        <v>55002</v>
      </c>
      <c r="I12" s="13">
        <v>52251.9</v>
      </c>
      <c r="J12" s="13">
        <v>52251.9</v>
      </c>
    </row>
    <row r="13" spans="1:10" ht="15.75">
      <c r="A13" s="18" t="s">
        <v>10</v>
      </c>
      <c r="B13" s="18"/>
      <c r="C13" s="18"/>
      <c r="D13" s="18"/>
      <c r="E13" s="18"/>
      <c r="F13" s="8"/>
      <c r="G13" s="15">
        <f>SUM(G4:G12)</f>
        <v>341566.7052631579</v>
      </c>
      <c r="H13" s="15">
        <f>SUM(H4:H12)</f>
        <v>341566.7052631579</v>
      </c>
      <c r="I13" s="15">
        <f>SUM(I4:I12)</f>
        <v>324488.37</v>
      </c>
      <c r="J13" s="15">
        <f>SUM(J4:J12)</f>
        <v>324488.37</v>
      </c>
    </row>
  </sheetData>
  <mergeCells count="3">
    <mergeCell ref="A1:J1"/>
    <mergeCell ref="A2:B2"/>
    <mergeCell ref="A13:E13"/>
  </mergeCells>
  <pageMargins left="0.7" right="0.7" top="0.75" bottom="0.75" header="0.3" footer="0.3"/>
  <pageSetup scale="40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'\\FILE\Group\Spolocne\Prehlad rozhodnuti IROP\[Prehlad rozhodnuti o ZoNFP.xlsx]zdroj'!#REF!</xm:f>
          </x14:formula1>
          <xm:sqref>J22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A2" sqref="A2:B2"/>
    </sheetView>
  </sheetViews>
  <sheetFormatPr defaultRowHeight="15"/>
  <cols>
    <col min="1" max="1" width="18.7109375" customWidth="1"/>
    <col min="2" max="2" width="9.28515625" customWidth="1"/>
    <col min="3" max="3" width="17.42578125" customWidth="1"/>
    <col min="4" max="4" width="56" customWidth="1"/>
    <col min="5" max="5" width="26.42578125" customWidth="1"/>
    <col min="6" max="6" width="15" customWidth="1"/>
    <col min="7" max="7" width="18.7109375" customWidth="1"/>
    <col min="8" max="8" width="19" customWidth="1"/>
    <col min="9" max="9" width="17.5703125" customWidth="1"/>
    <col min="10" max="10" width="24.7109375" customWidth="1"/>
  </cols>
  <sheetData>
    <row r="1" spans="1:10" ht="21">
      <c r="A1" s="16" t="s">
        <v>53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1">
      <c r="A2" s="17" t="s">
        <v>51</v>
      </c>
      <c r="B2" s="17"/>
      <c r="C2" s="1"/>
      <c r="D2" s="1"/>
      <c r="E2" s="1"/>
      <c r="F2" s="9"/>
      <c r="G2" s="3"/>
      <c r="H2" s="3"/>
      <c r="I2" s="3"/>
      <c r="J2" s="3"/>
    </row>
    <row r="3" spans="1:10" ht="15.75">
      <c r="A3" s="4" t="s">
        <v>11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>
      <c r="A4" t="s">
        <v>52</v>
      </c>
      <c r="B4" t="s">
        <v>52</v>
      </c>
      <c r="C4" t="s">
        <v>52</v>
      </c>
      <c r="D4" t="s">
        <v>52</v>
      </c>
      <c r="E4" t="s">
        <v>52</v>
      </c>
      <c r="F4" t="s">
        <v>52</v>
      </c>
      <c r="G4" t="s">
        <v>52</v>
      </c>
      <c r="H4" t="s">
        <v>52</v>
      </c>
      <c r="I4" t="s">
        <v>52</v>
      </c>
      <c r="J4" t="s">
        <v>52</v>
      </c>
    </row>
  </sheetData>
  <mergeCells count="2">
    <mergeCell ref="A1:J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Schválené</vt:lpstr>
      <vt:lpstr>neschválené</vt:lpstr>
    </vt:vector>
  </TitlesOfParts>
  <Company>MPRVSR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Viliam</dc:creator>
  <cp:lastModifiedBy>Mucha Minčevová, Alexandra</cp:lastModifiedBy>
  <cp:lastPrinted>2022-09-05T07:56:14Z</cp:lastPrinted>
  <dcterms:created xsi:type="dcterms:W3CDTF">2020-06-22T07:10:11Z</dcterms:created>
  <dcterms:modified xsi:type="dcterms:W3CDTF">2022-09-05T07:56:16Z</dcterms:modified>
</cp:coreProperties>
</file>